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B:\SAL\SUNDHEDSRÅD\Datapakker til sundhedsråd\Region Midtjylland\"/>
    </mc:Choice>
  </mc:AlternateContent>
  <xr:revisionPtr revIDLastSave="0" documentId="13_ncr:1_{26D671BF-F5EF-4D4D-A102-97C670F8B67C}" xr6:coauthVersionLast="47" xr6:coauthVersionMax="47" xr10:uidLastSave="{00000000-0000-0000-0000-000000000000}"/>
  <bookViews>
    <workbookView xWindow="28680" yWindow="-120" windowWidth="29040" windowHeight="15720" xr2:uid="{00000000-000D-0000-FFFF-FFFF00000000}"/>
  </bookViews>
  <sheets>
    <sheet name="FORSIDE" sheetId="43" r:id="rId1"/>
    <sheet name="Indhold" sheetId="44" r:id="rId2"/>
    <sheet name="1. Population - Overblik" sheetId="6" r:id="rId3"/>
    <sheet name="2. Population - Arbejdsmarked" sheetId="10" r:id="rId4"/>
    <sheet name="3. Population - Kronisk sygdom" sheetId="12" r:id="rId5"/>
    <sheet name="4. Aktivitet - Sundhedsvæsenet" sheetId="13" r:id="rId6"/>
    <sheet name="5. Aktivitet - Område og arbejd" sheetId="33" r:id="rId7"/>
    <sheet name="6. Aktivitet - Sygehusvæsenet" sheetId="14" r:id="rId8"/>
    <sheet name="7. Aktivitet - Genindlæggelser" sheetId="15" r:id="rId9"/>
    <sheet name="8. Aktivitet - Forebyggelige" sheetId="38" r:id="rId10"/>
    <sheet name="9. Aktivitet - Speciallæge" sheetId="16" r:id="rId11"/>
    <sheet name="10. Aktivitet - Almen praksis" sheetId="39" r:id="rId12"/>
    <sheet name="11. Aktivitet - Kommune" sheetId="18" r:id="rId13"/>
    <sheet name="12. Aktivitet - Midl. ophold" sheetId="19" r:id="rId14"/>
    <sheet name="13. Udgifter - Værdi af beh." sheetId="20" r:id="rId15"/>
    <sheet name="14. Udgifter - KFF" sheetId="21" r:id="rId16"/>
    <sheet name="15. Udgifter - Medicin" sheetId="22" r:id="rId17"/>
    <sheet name="16. Medicin - Dosispakket" sheetId="23" r:id="rId18"/>
    <sheet name="17. Medicin - Polyfarmaci" sheetId="36" r:id="rId19"/>
    <sheet name="18. Medicin - Antipsykotika" sheetId="37" r:id="rId20"/>
    <sheet name="19. Praksissektor - AP " sheetId="40" r:id="rId21"/>
    <sheet name="20. Praksissektor - Speciallæge" sheetId="26" r:id="rId22"/>
    <sheet name="21. Praksissektor - Øvrig" sheetId="29" r:id="rId23"/>
    <sheet name="22. Sundhedsudd. - Arbejdssted" sheetId="30" r:id="rId24"/>
    <sheet name="23. Sundhedsudd. - Bopæl" sheetId="32"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40" l="1"/>
  <c r="H11" i="40"/>
  <c r="G11" i="40"/>
  <c r="G10" i="40"/>
</calcChain>
</file>

<file path=xl/sharedStrings.xml><?xml version="1.0" encoding="utf-8"?>
<sst xmlns="http://schemas.openxmlformats.org/spreadsheetml/2006/main" count="1110" uniqueCount="280">
  <si>
    <t>Introduktion:</t>
  </si>
  <si>
    <t>Indhold:</t>
  </si>
  <si>
    <t xml:space="preserve">    </t>
  </si>
  <si>
    <t>Tabel 1a. Populationsoverblik</t>
  </si>
  <si>
    <t>Bopæl</t>
  </si>
  <si>
    <t>Borgere i alt</t>
  </si>
  <si>
    <t>Borgere i den arbejdsdygtige alder 16-67 år</t>
  </si>
  <si>
    <t>Borgere 65+ år</t>
  </si>
  <si>
    <t>Borgere 80+ år</t>
  </si>
  <si>
    <t>Borgere på plejehjem</t>
  </si>
  <si>
    <t>Borgere med minimum én udvalgt kronisk sygdom</t>
  </si>
  <si>
    <t>Hele landet</t>
  </si>
  <si>
    <t>Tabel 1b. Populationsoverblik pr. 1.000 borgere</t>
  </si>
  <si>
    <t>Tabel 2a. Antal borgere fordelt efter arbejdsmarkedstilknytning (16-67 år)</t>
  </si>
  <si>
    <t>Periode: 2024</t>
  </si>
  <si>
    <t>Det ordinære arbejdsmarked inkl. uddannelsessøgende</t>
  </si>
  <si>
    <t>Midlertidigt uden for arbejdsmarkedet</t>
  </si>
  <si>
    <t>Varigt uden for arbejdsmarkedet</t>
  </si>
  <si>
    <t>Død/udvandret</t>
  </si>
  <si>
    <t>Ukendt</t>
  </si>
  <si>
    <t>Tabel 2b. Antal borgere fordelt efter arbejdsmarkedstilknytning pr. 1.000 borgere (16-67 år)</t>
  </si>
  <si>
    <t>Periode:  2024</t>
  </si>
  <si>
    <t>Tabel 3a. Antal borgere med udvalgte kroniske sygdomme og svære psykiske lidelser</t>
  </si>
  <si>
    <t>Astma</t>
  </si>
  <si>
    <t>Demens</t>
  </si>
  <si>
    <t>Hjertesvigt</t>
  </si>
  <si>
    <t>KOL</t>
  </si>
  <si>
    <t>Leddegigt</t>
  </si>
  <si>
    <t>Osteoporose</t>
  </si>
  <si>
    <t>Skizofreni</t>
  </si>
  <si>
    <t xml:space="preserve">Type 1-diabetes </t>
  </si>
  <si>
    <t>Type 2-diabetes</t>
  </si>
  <si>
    <t>Tabel 3b. Antal borgere med udvalgte kroniske sygdomme og svære psykiske lidelser pr. 1.000 borgere</t>
  </si>
  <si>
    <t>Tabel 4a. Antal kontakter til sundhedsvæsenet, område</t>
  </si>
  <si>
    <t>Kommunal ældrepleje (ekskl. plejehjem)</t>
  </si>
  <si>
    <t>Almen praksis</t>
  </si>
  <si>
    <t>Speciallægepraksis</t>
  </si>
  <si>
    <t>Øvrig praksis</t>
  </si>
  <si>
    <t>Sygehusvæsenet</t>
  </si>
  <si>
    <t>Tabel 4b. Antal borgere med kontakt til sundhedsvæsenet, område</t>
  </si>
  <si>
    <t>Tabel 4c. Antal borgere med kontakt til sundhedsvæsenet pr. 1.000 borgere, område</t>
  </si>
  <si>
    <t>Tabel 5a. Antal kontakter til sundhedsvæsenet, arbejdsmarkedstilknytning og område (16-67 år)</t>
  </si>
  <si>
    <t>Tabel 5b. Antal borgere med kontakt til sundhedsvæsenet, arbejdsmarkedstilknytning og område (16-67 år)</t>
  </si>
  <si>
    <t>Sygehus</t>
  </si>
  <si>
    <t>Tabel 5c. Antal borgere med kontakt til sundhedsvæsenet pr. 1.000 borgere, arbejdsmarkedstilknytning og område (16-67 år)</t>
  </si>
  <si>
    <t>Opholdstype</t>
  </si>
  <si>
    <t>Ambulante ophold</t>
  </si>
  <si>
    <t>Indlæggelser</t>
  </si>
  <si>
    <t>Akutte somatiske genindlæggelser inden for 30 dage</t>
  </si>
  <si>
    <t>Akutte psykiatriske genindlæggelser inden for 30 dage</t>
  </si>
  <si>
    <t xml:space="preserve">Forebyggelige akutte sygehusophold </t>
  </si>
  <si>
    <t>Med forudgående kontakt til kommunal hjemmehjælp</t>
  </si>
  <si>
    <t>Med forudgående kontakt til kommunal hjemmesygepleje</t>
  </si>
  <si>
    <t>Speciale</t>
  </si>
  <si>
    <t>Anæstesiologi</t>
  </si>
  <si>
    <t>Dermato-venerologi</t>
  </si>
  <si>
    <t>Gynækologi-obstetrik</t>
  </si>
  <si>
    <t>Intern medicin</t>
  </si>
  <si>
    <t>Kirurgi</t>
  </si>
  <si>
    <t>Neurologi</t>
  </si>
  <si>
    <t>Ortopædisk kirurgi</t>
  </si>
  <si>
    <t>Plastikkirurgi</t>
  </si>
  <si>
    <t>Psykiatri</t>
  </si>
  <si>
    <t>Pædiatri</t>
  </si>
  <si>
    <t>Reumatologi/fysiurgi</t>
  </si>
  <si>
    <t>Røntgen</t>
  </si>
  <si>
    <t>Øjenlægehjælp</t>
  </si>
  <si>
    <t>Øre, næse, hals</t>
  </si>
  <si>
    <t>Borgere med kontakt til speciallægepraksis</t>
  </si>
  <si>
    <t>Kontakttype</t>
  </si>
  <si>
    <t>Fysisk fremmøde</t>
  </si>
  <si>
    <t>Video</t>
  </si>
  <si>
    <t>Telefon</t>
  </si>
  <si>
    <t>E-mail</t>
  </si>
  <si>
    <t>Sygebesøg</t>
  </si>
  <si>
    <t>Uden for kategori</t>
  </si>
  <si>
    <t>Område</t>
  </si>
  <si>
    <t>Forebyggende hjemmebesøg, SEL §79a</t>
  </si>
  <si>
    <t>Visiteret hjemmehjælp, SEL § 83 (praktisk hjælp)</t>
  </si>
  <si>
    <t>Visiteret hjemmehjælp, SEL § 83 (personlig pleje)</t>
  </si>
  <si>
    <t>Rehabilitering, SEL § 83a</t>
  </si>
  <si>
    <t>Genoptræning, SEL § 86 stk. 1</t>
  </si>
  <si>
    <t>Vedligeholdelsestræning, SEL § 86 stk. 2</t>
  </si>
  <si>
    <t>Kommunal sygepleje, SUL 138</t>
  </si>
  <si>
    <t>Aflastning i hjemmet, SEL § 84 stk. 1</t>
  </si>
  <si>
    <t>Midlertidige ophold, SEL § 84 stk. 2</t>
  </si>
  <si>
    <t>Sygehussektor</t>
  </si>
  <si>
    <t>Praksissektor</t>
  </si>
  <si>
    <t>I alt</t>
  </si>
  <si>
    <t>Somatik</t>
  </si>
  <si>
    <t>Kilde: Landspatientregisteret (pr. 10. marts 2025), DRG-grupperet Landspatientregister DRG2024 (pr. 10. marts 2025) og Sygesikringsregisteret (pr. 10. marts 2025), Sundhedsdatastyrelsen.</t>
  </si>
  <si>
    <t>Færdigbehandlede i somatik</t>
  </si>
  <si>
    <t>Færdigbehandlede i psykiatri</t>
  </si>
  <si>
    <t>Hospice</t>
  </si>
  <si>
    <t>Specialiseret genoptræning</t>
  </si>
  <si>
    <t>Regionalt tilskud</t>
  </si>
  <si>
    <t>Kommunalt tilskud</t>
  </si>
  <si>
    <t>Patientbetaling</t>
  </si>
  <si>
    <t>Samlet omsætning</t>
  </si>
  <si>
    <t>Alder</t>
  </si>
  <si>
    <t>Under 65 år</t>
  </si>
  <si>
    <t>65+ år</t>
  </si>
  <si>
    <t>80+ år</t>
  </si>
  <si>
    <t>Alle</t>
  </si>
  <si>
    <t xml:space="preserve">Mindst fem </t>
  </si>
  <si>
    <t xml:space="preserve">Mindst ti </t>
  </si>
  <si>
    <t>Bopælstype</t>
  </si>
  <si>
    <t>Bor på plejehjem</t>
  </si>
  <si>
    <t>Bor i eget hjem</t>
  </si>
  <si>
    <t>Periode: pr. 1. januar 2025</t>
  </si>
  <si>
    <t>Antal praksis</t>
  </si>
  <si>
    <t>Antal lægekapaciteter</t>
  </si>
  <si>
    <t>Praksiskommune</t>
  </si>
  <si>
    <t>Samlet antal speciallægepraksis</t>
  </si>
  <si>
    <t>Øre- næse- hals</t>
  </si>
  <si>
    <t>Praksisgeografi</t>
  </si>
  <si>
    <t>Fodterapi</t>
  </si>
  <si>
    <t>Fysioterapi</t>
  </si>
  <si>
    <t>Kiropraktik</t>
  </si>
  <si>
    <t xml:space="preserve">Psykologhjælp </t>
  </si>
  <si>
    <t>Periode: november 2024</t>
  </si>
  <si>
    <t>Læger</t>
  </si>
  <si>
    <t>Speciallæger</t>
  </si>
  <si>
    <t xml:space="preserve">Social- og sundhedsassistenter </t>
  </si>
  <si>
    <t xml:space="preserve">Social- og sundhedshjælpere </t>
  </si>
  <si>
    <t>Offentlige hospitaler</t>
  </si>
  <si>
    <t>Private hospitaler</t>
  </si>
  <si>
    <t>Anden beskæftigelse</t>
  </si>
  <si>
    <t>Hjemmesygepleje, sundhedspleje mv</t>
  </si>
  <si>
    <t>Hospitaler</t>
  </si>
  <si>
    <t>Periode: 2025</t>
  </si>
  <si>
    <t>Tabel 7a. Antal akutte somatiske og psykiatriske genindlæggelser inden for 30 dage</t>
  </si>
  <si>
    <t>Tabel 7b. Antal borgere med akutte somatiske og psykiatriske genindlæggelser inden for 30 dage</t>
  </si>
  <si>
    <t>Tabel 8a. Antal forebyggelige akutte sygehusophold (65+ år)</t>
  </si>
  <si>
    <t>Tabel 8b. Antal borgere med forebyggelige akutte sygehusophold (65+ år)</t>
  </si>
  <si>
    <t>Tabel 9a. Antal kontakter til speciallægepraksis (med ydernummer)</t>
  </si>
  <si>
    <t>Tabel 9b. Antal borgere med kontakt til speciallægepraksis (med ydernummer)</t>
  </si>
  <si>
    <t xml:space="preserve">Tabel 9c. Antal borgere med kontakt til speciallægepraksis (med ydernummer) pr. 1.000 borgere </t>
  </si>
  <si>
    <t>Tabel 11a. Antal borgere med kontakt til den kommunale ældrepleje (65+ år)</t>
  </si>
  <si>
    <t>Tabel 11b. Antal borgere med kontakt til den kommunale ældrepleje pr. 1.000 borgere (65+ år)</t>
  </si>
  <si>
    <t>Tabel 13b. Værdi af behandling (1.000 kr.) i sygehus- og praksissektor pr. 1.000 borgere</t>
  </si>
  <si>
    <t>Tabel 13a. Værdi af behandling (1.000 kr.) i sygehus- og praksissektor</t>
  </si>
  <si>
    <t>Tabel 16a. Antal borgere med køb af dosispakket medicin, alder</t>
  </si>
  <si>
    <t>Tabel 16b. Antal borgere med køb af dosispakket medicin pr. 1.000 borgere, alder</t>
  </si>
  <si>
    <t>Tabel 18a. Antal borgere med demens med receptindløsning på antipsykotika, fordelt efter bopælstype (65+ år)</t>
  </si>
  <si>
    <t>Tabel 18b. Antal borgere med demens med receptindløsning på antipsykotika pr. 1.000 borgere, fordelt efter bopælstype (65+ år)</t>
  </si>
  <si>
    <t>Tabel 20a. Antal speciallægepraksis (med ydernummer)</t>
  </si>
  <si>
    <t>Tabel 21a. Antal praksis i øvrig praksissektor (med ydernummer)</t>
  </si>
  <si>
    <t>Tabel 23a. Antal udvalgte sundhedsuddannede, fordelt efter bopæl</t>
  </si>
  <si>
    <t>Tabel 23b. Antal udvalgte sundhedsuddannede pr. 1.000 borgere, fordelt efter bopæl</t>
  </si>
  <si>
    <t>Antal praksis med åbent for patienttilgang</t>
  </si>
  <si>
    <t>Tabel 15b. Omsætning (1.000 kr) for salg af medicin på recept pr. 1.000 borgere</t>
  </si>
  <si>
    <t>Tabel 15a. Omsætning (1.000 kr) for salg af medicin på recept</t>
  </si>
  <si>
    <t>Arbejdsmarkedstilknytning baseret på den dominerende indkomstydelse</t>
  </si>
  <si>
    <t>1. Populationsoverblik</t>
  </si>
  <si>
    <t>3. Udvalgte kroniske sygdomme og svære psykiske lidelser</t>
  </si>
  <si>
    <t>17. Borgere i behandling med mange lægemidler (Polyfarmaci) - Antal borgere og antal pr. 1.000 borgere</t>
  </si>
  <si>
    <t>11. Aktivitet i den kommunale ældrepleje (65+ år) - Antal borgere og antal pr. 1.000 borgere</t>
  </si>
  <si>
    <t>4. Aktivitet i sundhedsvæsenet</t>
  </si>
  <si>
    <t>9.   Aktivitet i speciallægepraksis (med ydernummer) - Antal kontakter, antal borgere og antal pr. 1.000 borgere</t>
  </si>
  <si>
    <t>8.   Forebyggelige akutte sygehusophold (65+ år) - Antal, antal borgere og antal pr. 1.000 borgere</t>
  </si>
  <si>
    <t>4.   Aktivitet i sundhedsvæsenet - Antal kontakter, antal borgere og antal pr. 1.000 borgere</t>
  </si>
  <si>
    <t>3.   Udvalgte kroniske sygdomme og svære psykiske lidelser - Antal borgere og antal pr. 1.000 borgere</t>
  </si>
  <si>
    <t>1.   Populationsoverblik - Antal borgere og antal pr. 1.000 borgere</t>
  </si>
  <si>
    <t>16. Dosispakket medicin - Antal borgere og antal pr. 1.000 borgere</t>
  </si>
  <si>
    <t>18. Antipsykotika til borgere med demens (65+ år) - Antal borgere og antal pr. 1.000 borgere</t>
  </si>
  <si>
    <t>20. Speciallægepraksis (med ydernummer) - Antal praksis, antal praksis pr. 1.000 borgere</t>
  </si>
  <si>
    <t>21. Øvrig praksissektor (med ydernummer) - Antal praksis, antal praksis pr. 1.000 borgere</t>
  </si>
  <si>
    <t>23. Udvalgte sundhedsuddannede fordelt efter bopæl - Antal og antal pr. 1.000 borgere</t>
  </si>
  <si>
    <t>Tabel 14a. Udgifter (1.000 kr.) til kommunal fuldfinansiering</t>
  </si>
  <si>
    <t>Tabel 14b. Udgifter (1.000 kr.) til kommunal fuldfinansiering pr. 1.000 borgere</t>
  </si>
  <si>
    <t>Tabel 22a. Antal udvalgte sundhedsuddannede, fordelt efter branche og geografi for arbejdssted</t>
  </si>
  <si>
    <t>22. Udvalgte sundhedsuddannede fordelt efter branche og geografi for arbejdssted - Antal og antal pr. 1.000 borgere</t>
  </si>
  <si>
    <t xml:space="preserve">19. Almen praksis (med ydernummer) </t>
  </si>
  <si>
    <t>19. Almen praksis (med ydernummer)</t>
  </si>
  <si>
    <t>15. Salg af medicin på recept - Omsætning og omsætning pr. 1.000 borgere</t>
  </si>
  <si>
    <t>10. Aktivitet i almen praksis (med ydernummer) - Antal kontakter, antal borgere og antal pr. 1.000 borgere</t>
  </si>
  <si>
    <t>7.   Akutte genindlæggelser somatik og psykiatri - Antal, antal borgere og pct. pr. primærindlæggelse</t>
  </si>
  <si>
    <t>6. Aktivitet i sygehusvæsenet (ambulante ophold og indlæggelser)</t>
  </si>
  <si>
    <t>7. Akutte somatiske og psykiatriske genindlæggelser</t>
  </si>
  <si>
    <t>8. Forebyggelige akutte sygehusophold (65+ år)</t>
  </si>
  <si>
    <t>Tabel 8c. Antal borgere med forebyggelige akutte sygehusophold pr. 1.000 borgere (65+ år)</t>
  </si>
  <si>
    <t>9. Aktivitet i speciallægepraksis (med ydernummer)</t>
  </si>
  <si>
    <t>11. Aktivitet i den kommunale ældrepleje (65+ år)</t>
  </si>
  <si>
    <t>13. Værdi af behandling i sygehus- og praksissektor</t>
  </si>
  <si>
    <t>14. Udgifter til kommunal fuldfinansiering</t>
  </si>
  <si>
    <t>15. Salg af medicin på recept</t>
  </si>
  <si>
    <t>10. Aktivitet i almen praksis (med ydernummer)</t>
  </si>
  <si>
    <t>Tabel 10a. Antal kontakter til almen praksis (med ydernummer), kontakttype</t>
  </si>
  <si>
    <t>14. Udgifter til kommunal fuldfinansiering - Udgift og udgift pr. 1.000 borgere</t>
  </si>
  <si>
    <t>16. Dosispakket medicin</t>
  </si>
  <si>
    <t>17. Borgere i behandling med mange lægemidler (polyfarmaci)</t>
  </si>
  <si>
    <t>18. Antipsykotika til borgere med demens (65+ år)</t>
  </si>
  <si>
    <t>20.  Speciallægepraksis (med ydernummer)</t>
  </si>
  <si>
    <t>21. Øvrig praksissektor (med ydernummer)</t>
  </si>
  <si>
    <t>22. Udvalgte sundhedsuddannede fordelt efter branche og geografi for arbejdssted</t>
  </si>
  <si>
    <t>23. Antal udvalgte sundhedsuddannede fordelt efter bopæl</t>
  </si>
  <si>
    <t>13. Værdi af behandling i sygehus- og praksissektor - Værdi og værdi pr. 1.000 borgere</t>
  </si>
  <si>
    <t>Fordelt efter udvalgte kroniske sygdomme og svære psykiske lidelser</t>
  </si>
  <si>
    <t>Tabel 12c. Gennemsnitlig varighed (dage) for aflastning i hjemmet og midlertidige ophold (65+ år)</t>
  </si>
  <si>
    <t>Tabel 12b. Antal borgere med aflastning i hjemmet og midlertidige ophold pr. 1.000 borgere (65+ år)</t>
  </si>
  <si>
    <t>12. Aflastning i hjemmet og midlertidige ophold (65+ år)</t>
  </si>
  <si>
    <t>Tabel 19a. Nøgletal om kapacitet og behandlingsbehov i almen praksis (med ydernummer)</t>
  </si>
  <si>
    <t>-</t>
  </si>
  <si>
    <t>Tabel 10b. Antal borgere med kontakt til almen praksis (med ydernummer), kontakttype</t>
  </si>
  <si>
    <t>Tabel 10c. Antal borgere med kontakt til almen praksis pr. 1.000 borgere (med ydernummer), kontakttype</t>
  </si>
  <si>
    <t>Ophold i sygehusvæsenet</t>
  </si>
  <si>
    <t>Tabel 6a. Antal ophold i sygehusvæsenet, opholdstype</t>
  </si>
  <si>
    <t>Tabel 6b. Antal borgere med ophold i sygehusvæsenet, opholdstype</t>
  </si>
  <si>
    <t>Borgere med ophold i  sygehusvæsenet</t>
  </si>
  <si>
    <t>Tabel 6c. Antal borgere med ophold i sygehusvæsenet pr. 1.000 borgere, opholdstype</t>
  </si>
  <si>
    <t>Borgere med ophold i sygehusvæsenet</t>
  </si>
  <si>
    <t>Speciallægepraksis inklusive AP</t>
  </si>
  <si>
    <t>Hjemmesygepleje, sundhedspleje mv.</t>
  </si>
  <si>
    <t>Tabel 22b. Antal udvalgte sundhedsuddannede pr. 1.000 borgere, fordelt efter branche og geografi for arbejdssted</t>
  </si>
  <si>
    <t>6.   Aktivitet i sygehusvæsenet (ambulante ophold og indlæggelser) - Antal ophold, antal borgere og antal pr. 1.000 borgere</t>
  </si>
  <si>
    <t>12. Aflastning i hjemmet og midlertidige ophold (65+ år) - Antal borgere, antal pr. 1.000 borgere og gennemsnitlig varighed (dage)</t>
  </si>
  <si>
    <t>Børne- og ungdomspsykiatri</t>
  </si>
  <si>
    <t>Reumatologi</t>
  </si>
  <si>
    <t>2.   Arbejdsmarkedstilknytning - Antal borgere og antal pr. 1.000 borgere</t>
  </si>
  <si>
    <t>5.   Aktivitet i sundhedsvæsenet fordelt efter arbejdsmarkedstilknytning - Antal kontakter, antal borgere og antal pr. 1.000 borgere</t>
  </si>
  <si>
    <t>2. Arbejdsmarkedstilknytning</t>
  </si>
  <si>
    <t>5. Aktivitet i sundhedsvæsenet fordelt efter arbejdsmarkedstilknytning</t>
  </si>
  <si>
    <t>Forebyggelige akutte sygehusophold</t>
  </si>
  <si>
    <t>Kontakter til speciallægepraksis</t>
  </si>
  <si>
    <t xml:space="preserve">Borgere med kontakt til speciallægepraksis </t>
  </si>
  <si>
    <t xml:space="preserve">Kontakter til almen praksis </t>
  </si>
  <si>
    <t xml:space="preserve">Borgere med kontakt til almen praksis </t>
  </si>
  <si>
    <t>Borgere med kontakt til almen praksis</t>
  </si>
  <si>
    <t>Borgere med kontakt til den kommunale ældrepleje (ekskl. plejehjem)</t>
  </si>
  <si>
    <t xml:space="preserve">Antal borgere </t>
  </si>
  <si>
    <t>Antal borgere pr. 1.000</t>
  </si>
  <si>
    <t>Antal borgere</t>
  </si>
  <si>
    <t>Tabel 7c. Andelen af somatiske og psykiatriske primærindlæggelser, der efterfølges af en akut genindlæggelse inden for 30 dage efter udskrivelse (pct.)</t>
  </si>
  <si>
    <t>Tabel 17b. Antal borgere i behandling med mange lægemidler (polyfarmaci) pr. 1.000 borgere, alder og antal forskellige lægemidler inden for et halvt år</t>
  </si>
  <si>
    <t>Tabel 17a. Antal borgere i behandling med mange lægemidler (polyfarmaci), alder og antal forskellige lægemidler inden for et halvt år</t>
  </si>
  <si>
    <t>Region Midtjylland</t>
  </si>
  <si>
    <t>Sundhedsråd Aarhus</t>
  </si>
  <si>
    <t>Samsø</t>
  </si>
  <si>
    <t>Aarhus</t>
  </si>
  <si>
    <t/>
  </si>
  <si>
    <t>Tabel 20b. Antal speciallægepraksis (med ydernummer) pr. 100.000 borgere</t>
  </si>
  <si>
    <t>Tabel 21b. Antal praksis i øvrig praksissektor (med ydernummer), pr. 100.000 borgere</t>
  </si>
  <si>
    <t>-1</t>
  </si>
  <si>
    <t xml:space="preserve">-1 </t>
  </si>
  <si>
    <t>-30</t>
  </si>
  <si>
    <t>Sygeplejersker</t>
  </si>
  <si>
    <t xml:space="preserve">Anden beskæftigelse </t>
  </si>
  <si>
    <t>Plejehjem, institutionsophold</t>
  </si>
  <si>
    <t>Social- og sundhedsassistenter</t>
  </si>
  <si>
    <t>Social- og sundhedshjælpere</t>
  </si>
  <si>
    <t>Arbejdsstedsgeografi</t>
  </si>
  <si>
    <t>Kilde: Sundhedsdata på tværs (pr. august 2025), Sundhedsdatastyrelsen.</t>
  </si>
  <si>
    <t>Kilde: Register for Kommunal Pleje, Omsorg og Sygepleje (pr. september 2025), Sundhedsdatastyrelsen.</t>
  </si>
  <si>
    <t>Kilde: Landspatientregisteret (pr. 10. marts 2025), Sundhedsdatastyrelsen.</t>
  </si>
  <si>
    <t>Kilde: Lægemiddeladministrationsregisteret (pr. 1. september 2025), Sundhedsdatastyrelsen.</t>
  </si>
  <si>
    <t>Kilde: Yderregisteret (pr. 29. august 2025) og egne beregninger på baggrund af resultater fra den nationale fordelingsmodel, Sundhedsdatastyrelsen.</t>
  </si>
  <si>
    <t>Kilde:  Yderregisteret (pr. september 2025), Sundhedsdatastyrelsen.</t>
  </si>
  <si>
    <t>Kilde: Det Statistiske Autorisationsregister (pr. september 2025), Yderregisteret (pr. september 2025), Bevægelsesregisteret (pr. september 2025), DREAM (pr. september 2025) og CPR, Sundhedsdatastyrelsen.</t>
  </si>
  <si>
    <t>Kilde: Det Statistiske Autorisationsregister (pr. september 2025), Yderregisteret (pr. september 2025), Bevægelsesregisteret (pr. september 2025) og CPR, Sundhedsdatastyrelsen.</t>
  </si>
  <si>
    <t>Kilde: Lægemiddeladministrationsregisteret (pr. 14. april 2025), Register for Udvalgte Kroniske Sygdomme og Svære Psykiske Lidelser (RUKS), CPR-registeret og Plejehjemsoversigten, Sundhedsdatastyrelsen.</t>
  </si>
  <si>
    <t>Periode: 1. halvår 2024</t>
  </si>
  <si>
    <t>Periode: 1. halvår af 2024</t>
  </si>
  <si>
    <t>Note: Udgifterne i tabellen er nettotal, der dækker de kommunale betalinger til region og stat fratrukket tilbagebetalinger fra staten i henhold til BEK nr. 1113 af 18/10/2024. Negative tal udtrykker en nettoindtægt for kommunerne.</t>
  </si>
  <si>
    <t>Tabel 12a. Antal borgere med aflastning i hjemmet og midlertidige ophold (65+ år)</t>
  </si>
  <si>
    <t>Denne datapakke giver et overblik over udvalgte forhold i sundhedsrådet.
Datapakken består af udvalgte data fra Sundhedsdatastyrelsen og indeholder en kombination af tidligere offentliggjorte samt nye dataopgørelser. Datapakken giver indblik i data om populationen, aktivitet i sundhedsvæsenet, udgifter, medicin, kapacitet i praksissektor og sundhedsuddannede. Datapakken indeholder data på lands-, regions-, sundhedsråds- og kommuneniveau.</t>
  </si>
  <si>
    <t xml:space="preserve">Dokumentationen til datapakken kan findes her: 
</t>
  </si>
  <si>
    <t>Dokumentation af datapakke til sundhedsråd</t>
  </si>
  <si>
    <t>Udover datapakken, findes en præsentation til hvert sundhedsråd, som indeholder et uddrag af datapakken.</t>
  </si>
  <si>
    <t xml:space="preserve">Størstedelen af data dækker 2024, for at vise et fuldt år. Nyere data vil på nogle områder kunne findes på: 
</t>
  </si>
  <si>
    <t>Sundhedsdatabanken</t>
  </si>
  <si>
    <t>Yderligere opgørelser og mulighed for filtrering kan findes på:</t>
  </si>
  <si>
    <t>Sundhedsdata på tværs</t>
  </si>
  <si>
    <t>Kommunal pleje, omsorg og sygepleje</t>
  </si>
  <si>
    <t>Note: Ved observationer på 1-4 i absolutte tal erstattes med '-1'.</t>
  </si>
  <si>
    <t xml:space="preserve">Note: Ved observationer på 1-4 i absolutte tal erstattes med '-1'.						</t>
  </si>
  <si>
    <t xml:space="preserve">Note: Ved observationer på 1-4 i absolutte tal erstattes med '-1'.						
1) Læs mere om Den nationale fordelingsmodel for læger i det almenmedicinske tilbud ved at finde rapport på Sundhedsdatastyrelsens hjemmeside.
2) I den nationale fordelingsmodel tildeles hver borger en sygdomsvægt, som definerer deres forventede behandlingsbehov i almen praksis. En person tildeles en vægt på 1, hvis personen vurderes at have et gennemsnitligt behandlingsbehov. . En person tildeles derimod en vægt på 1,2, hvis personen vurderes at have et behandlingsbehov, som er 20 pct. større end en gennemsnittet, og en vægt på 0,8, hvis personen vurderes at have et behandlingsbehov, som er 20 pct. mindre end gennemsnittet.
Kolonnen viser det samlede antal sygdomsvægtede patienter, der er tilmeldt en læge i det pågældende område, pr. lægekapacitet tilknyttet området.
3) Kolonnen er et mål for behandlingsbehovet blandt borgerne bosat i området. 
4) Jf. "Bekendtgørelse om den nationale model for fordeling og styring af lægekapaciteter i det almenmedicinske tilbud". Antal lægekapaciteter er ikke udfyldt for kommunerne, da antallet er vejledende i bekendgørelsen. </t>
  </si>
  <si>
    <t xml:space="preserve">Note: Arbejdsmarkedstilknytning er defineret ud fra den indkomstydelse, som har været det dominerende for personen i 2024 på baggrund af DREAM. 
Ved observationer på 1-4 i absolutte tal erstattes med '-1'.						</t>
  </si>
  <si>
    <t xml:space="preserve">Note: Arbejdsmarkedstilknytning er defineret ud fra den indkomstydelse, som har været det dominerende for personen i 2024 på baggrund af DREAM. 
Ved observationer på 1-4 i absolutte tal erstattes med '-1'.					</t>
  </si>
  <si>
    <t>Kilde: Lægemiddeladministrationsregisteret (pr. 23. september 2025), Sundhedsdatastyrelsen.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</si>
</sst>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r_._-;\-* #,##0\ _k_r_._-;_-* &quot;-&quot;??\ _k_r_._-;_-@_-"/>
    <numFmt numFmtId="165" formatCode="_-* #,##0.00\ _k_r_._-;\-* #,##0.00\ _k_r_._-;_-* &quot;-&quot;??\ _k_r_._-;_-@_-"/>
    <numFmt numFmtId="166" formatCode="_-* #,##0.0\ _k_r_._-;\-* #,##0.0\ _k_r_._-;_-* &quot;-&quot;??\ _k_r_._-;_-@_-"/>
    <numFmt numFmtId="167" formatCode="0.0"/>
  </numFmts>
  <fonts count="27" x14ac:knownFonts="1">
    <font>
      <sz val="11"/>
      <color theme="1"/>
      <name val="Calibri"/>
      <family val="2"/>
      <scheme val="minor"/>
    </font>
    <font>
      <b/>
      <sz val="15"/>
      <color theme="3"/>
      <name val="Calibri"/>
      <family val="2"/>
      <scheme val="minor"/>
    </font>
    <font>
      <sz val="11"/>
      <color rgb="FFFF0000"/>
      <name val="Calibri"/>
      <family val="2"/>
      <scheme val="minor"/>
    </font>
    <font>
      <sz val="10"/>
      <name val="Arial"/>
      <family val="2"/>
    </font>
    <font>
      <i/>
      <sz val="11"/>
      <color rgb="FFFF0000"/>
      <name val="Calibri"/>
      <family val="2"/>
      <scheme val="minor"/>
    </font>
    <font>
      <b/>
      <sz val="14"/>
      <color theme="3"/>
      <name val="Calibri"/>
      <family val="2"/>
      <scheme val="minor"/>
    </font>
    <font>
      <sz val="9"/>
      <color rgb="FF425C6C"/>
      <name val="Calibri"/>
      <family val="2"/>
    </font>
    <font>
      <b/>
      <sz val="11"/>
      <color rgb="FF000000"/>
      <name val="Calibri"/>
      <family val="2"/>
    </font>
    <font>
      <sz val="11"/>
      <color rgb="FF000000"/>
      <name val="Calibri"/>
      <family val="2"/>
    </font>
    <font>
      <b/>
      <sz val="11"/>
      <color theme="4" tint="-0.499984740745262"/>
      <name val="Calibri"/>
      <family val="2"/>
      <scheme val="minor"/>
    </font>
    <font>
      <b/>
      <sz val="11"/>
      <color theme="3"/>
      <name val="Calibri"/>
      <family val="2"/>
      <scheme val="minor"/>
    </font>
    <font>
      <b/>
      <sz val="30"/>
      <color theme="3"/>
      <name val="Calibri"/>
      <family val="2"/>
      <scheme val="minor"/>
    </font>
    <font>
      <b/>
      <sz val="12"/>
      <color theme="0"/>
      <name val="Calibri"/>
      <family val="2"/>
      <scheme val="minor"/>
    </font>
    <font>
      <b/>
      <sz val="16"/>
      <color theme="3"/>
      <name val="Calibri"/>
      <family val="2"/>
      <scheme val="minor"/>
    </font>
    <font>
      <sz val="16"/>
      <color theme="3"/>
      <name val="Calibri"/>
      <family val="2"/>
      <scheme val="minor"/>
    </font>
    <font>
      <u/>
      <sz val="11"/>
      <color theme="10"/>
      <name val="Calibri"/>
      <family val="2"/>
      <scheme val="minor"/>
    </font>
    <font>
      <b/>
      <sz val="11"/>
      <color theme="0"/>
      <name val="Calibri"/>
      <family val="2"/>
      <scheme val="minor"/>
    </font>
    <font>
      <b/>
      <sz val="11"/>
      <color rgb="FF000000"/>
      <name val="Calibri"/>
      <family val="2"/>
    </font>
    <font>
      <sz val="11"/>
      <color rgb="FF000000"/>
      <name val="Calibri"/>
      <family val="2"/>
    </font>
    <font>
      <sz val="9"/>
      <color rgb="FF425C6C"/>
      <name val="Calibri"/>
      <family val="2"/>
    </font>
    <font>
      <u/>
      <sz val="16"/>
      <color theme="10"/>
      <name val="Calibri"/>
      <family val="2"/>
      <scheme val="minor"/>
    </font>
    <font>
      <b/>
      <sz val="24"/>
      <color theme="3"/>
      <name val="Calibri"/>
      <family val="2"/>
      <scheme val="minor"/>
    </font>
    <font>
      <b/>
      <sz val="12"/>
      <color rgb="FFFFFFFF"/>
      <name val="Calibri"/>
      <family val="2"/>
      <scheme val="minor"/>
    </font>
    <font>
      <sz val="12"/>
      <color theme="0"/>
      <name val="Calibri"/>
      <family val="2"/>
      <scheme val="minor"/>
    </font>
    <font>
      <sz val="12"/>
      <color theme="1"/>
      <name val="Calibri"/>
      <family val="2"/>
      <scheme val="minor"/>
    </font>
    <font>
      <b/>
      <sz val="20"/>
      <color theme="3"/>
      <name val="Calibri"/>
      <family val="2"/>
      <scheme val="minor"/>
    </font>
    <font>
      <sz val="16"/>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rgb="FF174273"/>
        <bgColor indexed="64"/>
      </patternFill>
    </fill>
  </fills>
  <borders count="51">
    <border>
      <left/>
      <right/>
      <top/>
      <bottom/>
      <diagonal/>
    </border>
    <border>
      <left/>
      <right/>
      <top/>
      <bottom style="thick">
        <color theme="4"/>
      </bottom>
      <diagonal/>
    </border>
    <border>
      <left style="thin">
        <color theme="2" tint="-9.9948118533890809E-2"/>
      </left>
      <right/>
      <top/>
      <bottom/>
      <diagonal/>
    </border>
    <border>
      <left style="thin">
        <color theme="2" tint="-9.9948118533890809E-2"/>
      </left>
      <right/>
      <top style="thin">
        <color theme="2" tint="-9.9948118533890809E-2"/>
      </top>
      <bottom/>
      <diagonal/>
    </border>
    <border>
      <left style="thin">
        <color theme="2" tint="-9.9948118533890809E-2"/>
      </left>
      <right/>
      <top/>
      <bottom style="thin">
        <color theme="2" tint="-9.9948118533890809E-2"/>
      </bottom>
      <diagonal/>
    </border>
    <border>
      <left style="thin">
        <color theme="2" tint="-9.9917600024414813E-2"/>
      </left>
      <right/>
      <top style="thin">
        <color theme="2" tint="-9.9917600024414813E-2"/>
      </top>
      <bottom/>
      <diagonal/>
    </border>
    <border>
      <left/>
      <right/>
      <top style="thin">
        <color theme="2" tint="-9.9948118533890809E-2"/>
      </top>
      <bottom/>
      <diagonal/>
    </border>
    <border>
      <left/>
      <right/>
      <top/>
      <bottom style="thin">
        <color theme="2" tint="-9.9917600024414813E-2"/>
      </bottom>
      <diagonal/>
    </border>
    <border>
      <left/>
      <right/>
      <top/>
      <bottom style="thin">
        <color theme="2" tint="-9.9887081514938816E-2"/>
      </bottom>
      <diagonal/>
    </border>
    <border>
      <left/>
      <right/>
      <top style="thin">
        <color theme="2" tint="-9.985656300546282E-2"/>
      </top>
      <bottom/>
      <diagonal/>
    </border>
    <border>
      <left/>
      <right style="thin">
        <color theme="2" tint="-9.9887081514938816E-2"/>
      </right>
      <top/>
      <bottom/>
      <diagonal/>
    </border>
    <border>
      <left/>
      <right/>
      <top style="thin">
        <color theme="2" tint="-9.9917600024414813E-2"/>
      </top>
      <bottom/>
      <diagonal/>
    </border>
    <border>
      <left/>
      <right/>
      <top/>
      <bottom style="thin">
        <color theme="2" tint="-9.9948118533890809E-2"/>
      </bottom>
      <diagonal/>
    </border>
    <border>
      <left style="thin">
        <color theme="2" tint="-9.9917600024414813E-2"/>
      </left>
      <right/>
      <top/>
      <bottom style="thin">
        <color theme="2" tint="-9.985656300546282E-2"/>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right style="thin">
        <color theme="0"/>
      </right>
      <top/>
      <bottom/>
      <diagonal/>
    </border>
    <border>
      <left/>
      <right/>
      <top style="thin">
        <color theme="0"/>
      </top>
      <bottom/>
      <diagonal/>
    </border>
    <border>
      <left/>
      <right/>
      <top style="thin">
        <color rgb="FF425C6C"/>
      </top>
      <bottom style="thin">
        <color rgb="FF425C6C"/>
      </bottom>
      <diagonal/>
    </border>
    <border>
      <left/>
      <right/>
      <top style="thin">
        <color theme="2" tint="-9.9887081514938816E-2"/>
      </top>
      <bottom/>
      <diagonal/>
    </border>
    <border>
      <left/>
      <right style="thin">
        <color theme="0"/>
      </right>
      <top style="thin">
        <color theme="0"/>
      </top>
      <bottom/>
      <diagonal/>
    </border>
    <border>
      <left/>
      <right/>
      <top/>
      <bottom style="thin">
        <color theme="2" tint="-9.985656300546282E-2"/>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79998168889431442"/>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diagonal/>
    </border>
    <border>
      <left/>
      <right/>
      <top style="medium">
        <color rgb="FFFFFFFF"/>
      </top>
      <bottom/>
      <diagonal/>
    </border>
    <border>
      <left/>
      <right style="medium">
        <color rgb="FFFFFFFF"/>
      </right>
      <top style="medium">
        <color rgb="FFFFFFFF"/>
      </top>
      <bottom/>
      <diagonal/>
    </border>
  </borders>
  <cellStyleXfs count="6">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xf numFmtId="0" fontId="15" fillId="0" borderId="0" applyNumberFormat="0" applyFill="0" applyBorder="0" applyAlignment="0" applyProtection="0"/>
    <xf numFmtId="0" fontId="15" fillId="0" borderId="0" applyNumberFormat="0" applyFill="0" applyBorder="0" applyAlignment="0" applyProtection="0"/>
  </cellStyleXfs>
  <cellXfs count="195">
    <xf numFmtId="0" fontId="0" fillId="0" borderId="0" xfId="0"/>
    <xf numFmtId="0" fontId="0" fillId="3" borderId="0" xfId="0" applyFill="1"/>
    <xf numFmtId="0" fontId="0" fillId="3" borderId="0" xfId="2" applyFont="1" applyFill="1" applyBorder="1"/>
    <xf numFmtId="0" fontId="4" fillId="3" borderId="0" xfId="0" applyFont="1" applyFill="1"/>
    <xf numFmtId="0" fontId="0" fillId="2" borderId="6" xfId="0" applyFill="1" applyBorder="1"/>
    <xf numFmtId="0" fontId="0" fillId="2" borderId="0" xfId="0" applyFill="1" applyAlignment="1">
      <alignment horizontal="left" indent="2"/>
    </xf>
    <xf numFmtId="0" fontId="0" fillId="2" borderId="0" xfId="0" applyFill="1" applyAlignment="1">
      <alignment horizontal="left"/>
    </xf>
    <xf numFmtId="0" fontId="0" fillId="2" borderId="7" xfId="0" applyFill="1" applyBorder="1"/>
    <xf numFmtId="0" fontId="5" fillId="2" borderId="5" xfId="1" applyFont="1" applyFill="1" applyBorder="1" applyAlignment="1">
      <alignment horizontal="left" indent="2"/>
    </xf>
    <xf numFmtId="0" fontId="0" fillId="3" borderId="9" xfId="0" applyFill="1" applyBorder="1"/>
    <xf numFmtId="0" fontId="11" fillId="2" borderId="2" xfId="0" applyFont="1" applyFill="1" applyBorder="1" applyAlignment="1">
      <alignment horizontal="left" indent="2"/>
    </xf>
    <xf numFmtId="0" fontId="0" fillId="2" borderId="10" xfId="0" applyFill="1" applyBorder="1"/>
    <xf numFmtId="0" fontId="1" fillId="2" borderId="11" xfId="1" applyFill="1" applyBorder="1"/>
    <xf numFmtId="0" fontId="0" fillId="2" borderId="0" xfId="0" applyFill="1"/>
    <xf numFmtId="0" fontId="9" fillId="2" borderId="2" xfId="0" applyFont="1" applyFill="1" applyBorder="1" applyAlignment="1">
      <alignment horizontal="left" indent="2"/>
    </xf>
    <xf numFmtId="0" fontId="0" fillId="2" borderId="13" xfId="0" applyFill="1" applyBorder="1"/>
    <xf numFmtId="0" fontId="0" fillId="2" borderId="12" xfId="0" applyFill="1" applyBorder="1"/>
    <xf numFmtId="0" fontId="0" fillId="2" borderId="11" xfId="0" applyFill="1" applyBorder="1"/>
    <xf numFmtId="0" fontId="0" fillId="2" borderId="14" xfId="0" applyFill="1" applyBorder="1"/>
    <xf numFmtId="0" fontId="0" fillId="2" borderId="15" xfId="0" applyFill="1" applyBorder="1"/>
    <xf numFmtId="0" fontId="5" fillId="2" borderId="0" xfId="0" applyFont="1" applyFill="1" applyAlignment="1">
      <alignment horizontal="left" indent="2"/>
    </xf>
    <xf numFmtId="0" fontId="4" fillId="2" borderId="6" xfId="0" applyFont="1" applyFill="1" applyBorder="1"/>
    <xf numFmtId="0" fontId="0" fillId="2" borderId="3" xfId="0" applyFill="1" applyBorder="1"/>
    <xf numFmtId="0" fontId="0" fillId="2" borderId="2" xfId="0" applyFill="1" applyBorder="1"/>
    <xf numFmtId="0" fontId="0" fillId="2" borderId="4" xfId="0" applyFill="1" applyBorder="1"/>
    <xf numFmtId="0" fontId="0" fillId="2" borderId="16" xfId="0" applyFill="1" applyBorder="1"/>
    <xf numFmtId="0" fontId="0" fillId="2" borderId="17" xfId="0" applyFill="1" applyBorder="1"/>
    <xf numFmtId="0" fontId="0" fillId="2" borderId="18" xfId="0" applyFill="1" applyBorder="1"/>
    <xf numFmtId="0" fontId="7" fillId="5" borderId="8" xfId="0" applyFont="1" applyFill="1" applyBorder="1" applyAlignment="1">
      <alignment horizontal="left"/>
    </xf>
    <xf numFmtId="0" fontId="13" fillId="2" borderId="0" xfId="0" applyFont="1" applyFill="1" applyAlignment="1" applyProtection="1">
      <alignment horizontal="left"/>
      <protection locked="0"/>
    </xf>
    <xf numFmtId="0" fontId="6" fillId="2" borderId="11" xfId="0" applyFont="1" applyFill="1" applyBorder="1" applyAlignment="1">
      <alignment horizontal="left" wrapText="1"/>
    </xf>
    <xf numFmtId="0" fontId="6" fillId="2" borderId="11" xfId="0" applyFont="1" applyFill="1" applyBorder="1" applyAlignment="1">
      <alignment horizontal="left"/>
    </xf>
    <xf numFmtId="0" fontId="6" fillId="2" borderId="0" xfId="0" applyFont="1" applyFill="1" applyAlignment="1">
      <alignment horizontal="left" vertical="top"/>
    </xf>
    <xf numFmtId="0" fontId="5" fillId="2" borderId="0" xfId="0" applyFont="1" applyFill="1" applyAlignment="1" applyProtection="1">
      <alignment horizontal="left"/>
      <protection locked="0"/>
    </xf>
    <xf numFmtId="0" fontId="12" fillId="4" borderId="0" xfId="0" applyFont="1" applyFill="1" applyAlignment="1">
      <alignment horizontal="center" vertical="center" wrapText="1"/>
    </xf>
    <xf numFmtId="164" fontId="8" fillId="3" borderId="8" xfId="0" applyNumberFormat="1" applyFont="1" applyFill="1" applyBorder="1" applyAlignment="1">
      <alignment horizontal="right"/>
    </xf>
    <xf numFmtId="164" fontId="8" fillId="2" borderId="8" xfId="0" applyNumberFormat="1" applyFont="1" applyFill="1" applyBorder="1" applyAlignment="1">
      <alignment horizontal="right"/>
    </xf>
    <xf numFmtId="0" fontId="12" fillId="4" borderId="19" xfId="0" applyFont="1" applyFill="1" applyBorder="1" applyAlignment="1">
      <alignment horizontal="center" vertical="center" wrapText="1"/>
    </xf>
    <xf numFmtId="0" fontId="7" fillId="5" borderId="0" xfId="0" applyFont="1" applyFill="1" applyAlignment="1">
      <alignment horizontal="left"/>
    </xf>
    <xf numFmtId="164" fontId="8" fillId="2" borderId="0" xfId="0" applyNumberFormat="1" applyFont="1" applyFill="1" applyAlignment="1">
      <alignment horizontal="right"/>
    </xf>
    <xf numFmtId="164" fontId="8" fillId="3" borderId="0" xfId="0" applyNumberFormat="1" applyFont="1" applyFill="1" applyAlignment="1">
      <alignment horizontal="right"/>
    </xf>
    <xf numFmtId="164" fontId="8" fillId="2" borderId="22" xfId="0" applyNumberFormat="1" applyFont="1" applyFill="1" applyBorder="1" applyAlignment="1">
      <alignment horizontal="right"/>
    </xf>
    <xf numFmtId="164" fontId="8" fillId="3" borderId="22" xfId="0" applyNumberFormat="1" applyFont="1" applyFill="1" applyBorder="1" applyAlignment="1">
      <alignment horizontal="right"/>
    </xf>
    <xf numFmtId="0" fontId="7" fillId="2" borderId="21" xfId="0" applyFont="1" applyFill="1" applyBorder="1" applyAlignment="1">
      <alignment horizontal="left"/>
    </xf>
    <xf numFmtId="164" fontId="8" fillId="2" borderId="21" xfId="0" applyNumberFormat="1" applyFont="1" applyFill="1" applyBorder="1" applyAlignment="1">
      <alignment horizontal="right"/>
    </xf>
    <xf numFmtId="164" fontId="8" fillId="3" borderId="21" xfId="0" applyNumberFormat="1" applyFont="1" applyFill="1" applyBorder="1" applyAlignment="1">
      <alignment horizontal="right"/>
    </xf>
    <xf numFmtId="0" fontId="12" fillId="4" borderId="0" xfId="0" applyFont="1" applyFill="1" applyAlignment="1">
      <alignment horizontal="left" vertical="center"/>
    </xf>
    <xf numFmtId="0" fontId="0" fillId="2" borderId="24" xfId="0" applyFill="1" applyBorder="1"/>
    <xf numFmtId="0" fontId="10" fillId="2" borderId="0" xfId="0" applyFont="1" applyFill="1" applyAlignment="1">
      <alignment horizontal="left"/>
    </xf>
    <xf numFmtId="0" fontId="12" fillId="4" borderId="20"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0" xfId="0" applyFont="1" applyFill="1" applyBorder="1" applyAlignment="1">
      <alignment horizontal="left" vertical="center"/>
    </xf>
    <xf numFmtId="0" fontId="0" fillId="2" borderId="27" xfId="0" applyFill="1" applyBorder="1"/>
    <xf numFmtId="0" fontId="14" fillId="2" borderId="0" xfId="0" applyFont="1" applyFill="1"/>
    <xf numFmtId="0" fontId="15" fillId="2" borderId="0" xfId="4" applyFill="1" applyBorder="1"/>
    <xf numFmtId="0" fontId="12" fillId="4" borderId="26" xfId="0" applyFont="1" applyFill="1" applyBorder="1" applyAlignment="1">
      <alignment horizontal="center" vertical="center" wrapText="1"/>
    </xf>
    <xf numFmtId="0" fontId="17" fillId="5" borderId="8" xfId="0" applyFont="1" applyFill="1" applyBorder="1" applyAlignment="1">
      <alignment horizontal="left"/>
    </xf>
    <xf numFmtId="164" fontId="18" fillId="2" borderId="8" xfId="0" applyNumberFormat="1" applyFont="1" applyFill="1" applyBorder="1" applyAlignment="1">
      <alignment horizontal="right"/>
    </xf>
    <xf numFmtId="164" fontId="18" fillId="3" borderId="8" xfId="0" applyNumberFormat="1" applyFont="1" applyFill="1" applyBorder="1" applyAlignment="1">
      <alignment horizontal="right"/>
    </xf>
    <xf numFmtId="0" fontId="17" fillId="5" borderId="0" xfId="0" applyFont="1" applyFill="1" applyAlignment="1">
      <alignment horizontal="left"/>
    </xf>
    <xf numFmtId="164" fontId="18" fillId="2" borderId="22" xfId="0" applyNumberFormat="1" applyFont="1" applyFill="1" applyBorder="1" applyAlignment="1">
      <alignment horizontal="right"/>
    </xf>
    <xf numFmtId="164" fontId="18" fillId="3" borderId="22" xfId="0" applyNumberFormat="1" applyFont="1" applyFill="1" applyBorder="1" applyAlignment="1">
      <alignment horizontal="right"/>
    </xf>
    <xf numFmtId="0" fontId="17" fillId="2" borderId="21" xfId="0" applyFont="1" applyFill="1" applyBorder="1" applyAlignment="1">
      <alignment horizontal="left"/>
    </xf>
    <xf numFmtId="164" fontId="18" fillId="2" borderId="21" xfId="0" applyNumberFormat="1" applyFont="1" applyFill="1" applyBorder="1" applyAlignment="1">
      <alignment horizontal="right"/>
    </xf>
    <xf numFmtId="0" fontId="19" fillId="2" borderId="11" xfId="0" applyFont="1" applyFill="1" applyBorder="1" applyAlignment="1">
      <alignment horizontal="left"/>
    </xf>
    <xf numFmtId="0" fontId="19" fillId="2" borderId="11" xfId="0" applyFont="1" applyFill="1" applyBorder="1" applyAlignment="1">
      <alignment horizontal="left" wrapText="1"/>
    </xf>
    <xf numFmtId="0" fontId="19" fillId="2" borderId="0" xfId="0" applyFont="1" applyFill="1" applyAlignment="1">
      <alignment horizontal="left" vertical="top"/>
    </xf>
    <xf numFmtId="0" fontId="12" fillId="4" borderId="28" xfId="0" applyFont="1" applyFill="1" applyBorder="1" applyAlignment="1">
      <alignment horizontal="center" vertical="center" wrapText="1"/>
    </xf>
    <xf numFmtId="0" fontId="5" fillId="4" borderId="0" xfId="0" applyFont="1" applyFill="1" applyAlignment="1" applyProtection="1">
      <alignment horizontal="left"/>
      <protection locked="0"/>
    </xf>
    <xf numFmtId="0" fontId="19" fillId="2" borderId="0" xfId="0" applyFont="1" applyFill="1" applyAlignment="1">
      <alignment horizontal="left" wrapText="1"/>
    </xf>
    <xf numFmtId="0" fontId="1" fillId="2" borderId="0" xfId="1" applyFill="1" applyBorder="1"/>
    <xf numFmtId="0" fontId="0" fillId="2" borderId="33" xfId="0" applyFill="1" applyBorder="1" applyAlignment="1">
      <alignment horizontal="left"/>
    </xf>
    <xf numFmtId="0" fontId="10" fillId="2" borderId="35" xfId="0" applyFont="1" applyFill="1" applyBorder="1" applyAlignment="1">
      <alignment horizontal="left"/>
    </xf>
    <xf numFmtId="0" fontId="10" fillId="2" borderId="37" xfId="0" applyFont="1" applyFill="1" applyBorder="1" applyAlignment="1">
      <alignment horizontal="left"/>
    </xf>
    <xf numFmtId="0" fontId="0" fillId="2" borderId="38" xfId="0" applyFill="1" applyBorder="1" applyAlignment="1">
      <alignment horizontal="left"/>
    </xf>
    <xf numFmtId="0" fontId="10" fillId="2" borderId="32" xfId="0" applyFont="1" applyFill="1" applyBorder="1" applyAlignment="1">
      <alignment horizontal="left"/>
    </xf>
    <xf numFmtId="0" fontId="21" fillId="2" borderId="0" xfId="0" applyFont="1" applyFill="1" applyAlignment="1">
      <alignment horizontal="left"/>
    </xf>
    <xf numFmtId="0" fontId="21" fillId="2" borderId="0" xfId="0" applyFont="1" applyFill="1"/>
    <xf numFmtId="0" fontId="14" fillId="2" borderId="34" xfId="0" applyFont="1" applyFill="1" applyBorder="1"/>
    <xf numFmtId="0" fontId="14" fillId="2" borderId="39" xfId="0" applyFont="1" applyFill="1" applyBorder="1"/>
    <xf numFmtId="0" fontId="0" fillId="2" borderId="40" xfId="0" applyFill="1" applyBorder="1" applyAlignment="1">
      <alignment horizontal="left"/>
    </xf>
    <xf numFmtId="0" fontId="21" fillId="2" borderId="41" xfId="0" applyFont="1" applyFill="1" applyBorder="1" applyAlignment="1">
      <alignment horizontal="left"/>
    </xf>
    <xf numFmtId="0" fontId="0" fillId="2" borderId="42" xfId="0" applyFill="1" applyBorder="1"/>
    <xf numFmtId="0" fontId="0" fillId="2" borderId="43" xfId="0" applyFill="1" applyBorder="1"/>
    <xf numFmtId="0" fontId="13" fillId="2" borderId="44" xfId="0" applyFont="1" applyFill="1" applyBorder="1" applyAlignment="1">
      <alignment horizontal="left"/>
    </xf>
    <xf numFmtId="0" fontId="20" fillId="2" borderId="45" xfId="4" applyFont="1" applyFill="1" applyBorder="1"/>
    <xf numFmtId="0" fontId="10" fillId="2" borderId="44" xfId="0" applyFont="1" applyFill="1" applyBorder="1" applyAlignment="1">
      <alignment horizontal="left"/>
    </xf>
    <xf numFmtId="0" fontId="10" fillId="2" borderId="46" xfId="0" applyFont="1" applyFill="1" applyBorder="1" applyAlignment="1">
      <alignment horizontal="left"/>
    </xf>
    <xf numFmtId="0" fontId="20" fillId="2" borderId="47" xfId="4" applyFont="1" applyFill="1" applyBorder="1"/>
    <xf numFmtId="0" fontId="10" fillId="2" borderId="41" xfId="0" applyFont="1" applyFill="1" applyBorder="1" applyAlignment="1">
      <alignment horizontal="left"/>
    </xf>
    <xf numFmtId="0" fontId="0" fillId="2" borderId="42" xfId="0" applyFill="1" applyBorder="1" applyAlignment="1">
      <alignment horizontal="left"/>
    </xf>
    <xf numFmtId="0" fontId="14" fillId="2" borderId="43" xfId="0" applyFont="1" applyFill="1" applyBorder="1"/>
    <xf numFmtId="0" fontId="14" fillId="2" borderId="47" xfId="0" applyFont="1" applyFill="1" applyBorder="1"/>
    <xf numFmtId="0" fontId="12" fillId="4" borderId="48" xfId="0" applyFont="1" applyFill="1" applyBorder="1" applyAlignment="1">
      <alignment horizontal="center" vertical="center" wrapText="1"/>
    </xf>
    <xf numFmtId="0" fontId="14" fillId="2" borderId="37" xfId="0" applyFont="1" applyFill="1" applyBorder="1"/>
    <xf numFmtId="0" fontId="0" fillId="2" borderId="38" xfId="0" applyFill="1" applyBorder="1"/>
    <xf numFmtId="0" fontId="0" fillId="2" borderId="39" xfId="0" applyFill="1" applyBorder="1"/>
    <xf numFmtId="0" fontId="6" fillId="2" borderId="0" xfId="0" applyFont="1" applyFill="1" applyAlignment="1">
      <alignmen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20" fillId="2" borderId="45" xfId="4" quotePrefix="1" applyFont="1" applyFill="1" applyBorder="1"/>
    <xf numFmtId="0" fontId="0" fillId="2" borderId="0" xfId="0" applyFill="1" applyBorder="1"/>
    <xf numFmtId="0" fontId="6" fillId="2" borderId="0" xfId="0" applyFont="1" applyFill="1" applyAlignment="1">
      <alignment horizontal="left" vertical="center"/>
    </xf>
    <xf numFmtId="0" fontId="12" fillId="4" borderId="0" xfId="0" applyFont="1" applyFill="1" applyAlignment="1">
      <alignment horizontal="center" vertical="center" wrapText="1"/>
    </xf>
    <xf numFmtId="0" fontId="12" fillId="4" borderId="29" xfId="0" applyFont="1" applyFill="1" applyBorder="1" applyAlignment="1">
      <alignment horizontal="center" vertical="center" wrapText="1"/>
    </xf>
    <xf numFmtId="0" fontId="19" fillId="2" borderId="0" xfId="0" applyFont="1" applyFill="1" applyBorder="1" applyAlignment="1">
      <alignment horizontal="left" vertical="top"/>
    </xf>
    <xf numFmtId="0" fontId="19" fillId="2" borderId="0" xfId="0" applyFont="1" applyFill="1" applyBorder="1" applyAlignment="1">
      <alignment horizontal="left" wrapText="1"/>
    </xf>
    <xf numFmtId="0" fontId="20" fillId="2" borderId="36" xfId="4" applyFont="1" applyFill="1" applyBorder="1"/>
    <xf numFmtId="165" fontId="8" fillId="2" borderId="8" xfId="0" applyNumberFormat="1" applyFont="1" applyFill="1" applyBorder="1" applyAlignment="1">
      <alignment horizontal="right"/>
    </xf>
    <xf numFmtId="165" fontId="8" fillId="2" borderId="22" xfId="0" applyNumberFormat="1" applyFont="1" applyFill="1" applyBorder="1" applyAlignment="1">
      <alignment horizontal="right"/>
    </xf>
    <xf numFmtId="166" fontId="8" fillId="2" borderId="8" xfId="0" applyNumberFormat="1" applyFont="1" applyFill="1" applyBorder="1" applyAlignment="1">
      <alignment horizontal="right"/>
    </xf>
    <xf numFmtId="166" fontId="8" fillId="3" borderId="8" xfId="0" applyNumberFormat="1" applyFont="1" applyFill="1" applyBorder="1" applyAlignment="1">
      <alignment horizontal="right"/>
    </xf>
    <xf numFmtId="166" fontId="8" fillId="2" borderId="22" xfId="0" applyNumberFormat="1" applyFont="1" applyFill="1" applyBorder="1" applyAlignment="1">
      <alignment horizontal="right"/>
    </xf>
    <xf numFmtId="166" fontId="8" fillId="3" borderId="22" xfId="0" applyNumberFormat="1" applyFont="1" applyFill="1" applyBorder="1" applyAlignment="1">
      <alignment horizontal="right"/>
    </xf>
    <xf numFmtId="164" fontId="8" fillId="2" borderId="8" xfId="0" quotePrefix="1" applyNumberFormat="1" applyFont="1" applyFill="1" applyBorder="1" applyAlignment="1">
      <alignment horizontal="right" indent="2"/>
    </xf>
    <xf numFmtId="164" fontId="8" fillId="3" borderId="8" xfId="0" quotePrefix="1" applyNumberFormat="1" applyFont="1" applyFill="1" applyBorder="1" applyAlignment="1">
      <alignment horizontal="left" indent="54"/>
    </xf>
    <xf numFmtId="164" fontId="8" fillId="3" borderId="8" xfId="0" quotePrefix="1" applyNumberFormat="1" applyFont="1" applyFill="1" applyBorder="1" applyAlignment="1">
      <alignment horizontal="right" indent="2"/>
    </xf>
    <xf numFmtId="166" fontId="8" fillId="2" borderId="21" xfId="0" applyNumberFormat="1" applyFont="1" applyFill="1" applyBorder="1" applyAlignment="1">
      <alignment horizontal="right"/>
    </xf>
    <xf numFmtId="166" fontId="8" fillId="3" borderId="0" xfId="0" applyNumberFormat="1" applyFont="1" applyFill="1" applyAlignment="1">
      <alignment horizontal="right"/>
    </xf>
    <xf numFmtId="166" fontId="8" fillId="2" borderId="0" xfId="0" applyNumberFormat="1" applyFont="1" applyFill="1" applyAlignment="1">
      <alignment horizontal="right"/>
    </xf>
    <xf numFmtId="166" fontId="8" fillId="2" borderId="8" xfId="0" quotePrefix="1" applyNumberFormat="1" applyFont="1" applyFill="1" applyBorder="1" applyAlignment="1">
      <alignment horizontal="right" indent="2"/>
    </xf>
    <xf numFmtId="166" fontId="8" fillId="3" borderId="8" xfId="0" quotePrefix="1" applyNumberFormat="1" applyFont="1" applyFill="1" applyBorder="1" applyAlignment="1">
      <alignment horizontal="right" indent="2"/>
    </xf>
    <xf numFmtId="166" fontId="18" fillId="3" borderId="22" xfId="0" applyNumberFormat="1" applyFont="1" applyFill="1" applyBorder="1" applyAlignment="1">
      <alignment horizontal="right"/>
    </xf>
    <xf numFmtId="166" fontId="18" fillId="2" borderId="22" xfId="0" applyNumberFormat="1" applyFont="1" applyFill="1" applyBorder="1" applyAlignment="1">
      <alignment horizontal="right"/>
    </xf>
    <xf numFmtId="166" fontId="18" fillId="3" borderId="8" xfId="0" applyNumberFormat="1" applyFont="1" applyFill="1" applyBorder="1" applyAlignment="1">
      <alignment horizontal="right"/>
    </xf>
    <xf numFmtId="166" fontId="18" fillId="2" borderId="8" xfId="0" applyNumberFormat="1" applyFont="1" applyFill="1" applyBorder="1" applyAlignment="1">
      <alignment horizontal="right"/>
    </xf>
    <xf numFmtId="166" fontId="18" fillId="2" borderId="21" xfId="0" applyNumberFormat="1" applyFont="1" applyFill="1" applyBorder="1" applyAlignment="1">
      <alignment horizontal="right"/>
    </xf>
    <xf numFmtId="0" fontId="22" fillId="6" borderId="49" xfId="0" applyFont="1" applyFill="1" applyBorder="1" applyAlignment="1">
      <alignment horizontal="center" vertical="center" wrapText="1"/>
    </xf>
    <xf numFmtId="0" fontId="22" fillId="6" borderId="50" xfId="0" applyFont="1" applyFill="1" applyBorder="1" applyAlignment="1">
      <alignment horizontal="center" vertical="center" wrapText="1"/>
    </xf>
    <xf numFmtId="0" fontId="6" fillId="2" borderId="11" xfId="0" applyFont="1" applyFill="1" applyBorder="1" applyAlignment="1">
      <alignment horizontal="left"/>
    </xf>
    <xf numFmtId="0" fontId="6" fillId="2" borderId="11" xfId="0" applyFont="1" applyFill="1" applyBorder="1" applyAlignment="1">
      <alignment horizontal="left"/>
    </xf>
    <xf numFmtId="166" fontId="8" fillId="3" borderId="21" xfId="0" applyNumberFormat="1" applyFont="1" applyFill="1" applyBorder="1" applyAlignment="1">
      <alignment horizontal="right"/>
    </xf>
    <xf numFmtId="0" fontId="14" fillId="2" borderId="35"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5" xfId="0" applyFont="1" applyFill="1" applyBorder="1" applyAlignment="1">
      <alignment horizontal="left" vertical="top" wrapText="1"/>
    </xf>
    <xf numFmtId="0" fontId="14" fillId="2" borderId="36" xfId="0" quotePrefix="1" applyFont="1" applyFill="1" applyBorder="1" applyAlignment="1">
      <alignment horizontal="left" vertical="top" wrapText="1"/>
    </xf>
    <xf numFmtId="167" fontId="8" fillId="2" borderId="8" xfId="0" applyNumberFormat="1" applyFont="1" applyFill="1" applyBorder="1" applyAlignment="1">
      <alignment horizontal="right" indent="2"/>
    </xf>
    <xf numFmtId="167" fontId="8" fillId="3" borderId="8" xfId="0" applyNumberFormat="1" applyFont="1" applyFill="1" applyBorder="1" applyAlignment="1">
      <alignment horizontal="right" indent="2"/>
    </xf>
    <xf numFmtId="167" fontId="8" fillId="2" borderId="22" xfId="0" applyNumberFormat="1" applyFont="1" applyFill="1" applyBorder="1" applyAlignment="1">
      <alignment horizontal="right" indent="2"/>
    </xf>
    <xf numFmtId="167" fontId="8" fillId="3" borderId="22" xfId="0" applyNumberFormat="1" applyFont="1" applyFill="1" applyBorder="1" applyAlignment="1">
      <alignment horizontal="right" indent="2"/>
    </xf>
    <xf numFmtId="167" fontId="8" fillId="2" borderId="21" xfId="0" applyNumberFormat="1" applyFont="1" applyFill="1" applyBorder="1" applyAlignment="1">
      <alignment horizontal="right" indent="2"/>
    </xf>
    <xf numFmtId="167" fontId="8" fillId="3" borderId="8" xfId="0" quotePrefix="1" applyNumberFormat="1" applyFont="1" applyFill="1" applyBorder="1" applyAlignment="1">
      <alignment horizontal="right" indent="2"/>
    </xf>
    <xf numFmtId="0" fontId="14" fillId="2" borderId="0" xfId="0" quotePrefix="1" applyFont="1" applyFill="1" applyAlignment="1">
      <alignment horizontal="left" vertical="top" wrapText="1"/>
    </xf>
    <xf numFmtId="0" fontId="14" fillId="2" borderId="35" xfId="0" quotePrefix="1" applyFont="1" applyFill="1" applyBorder="1" applyAlignment="1">
      <alignment vertical="top"/>
    </xf>
    <xf numFmtId="0" fontId="14" fillId="2" borderId="0" xfId="0" applyFont="1" applyFill="1" applyAlignment="1">
      <alignment vertical="top" wrapText="1"/>
    </xf>
    <xf numFmtId="0" fontId="14" fillId="2" borderId="36" xfId="0" applyFont="1" applyFill="1" applyBorder="1" applyAlignment="1">
      <alignment vertical="top" wrapText="1"/>
    </xf>
    <xf numFmtId="0" fontId="20" fillId="2" borderId="35" xfId="4" quotePrefix="1" applyFont="1" applyFill="1" applyBorder="1" applyAlignment="1">
      <alignment vertical="top"/>
    </xf>
    <xf numFmtId="0" fontId="14" fillId="2" borderId="32" xfId="0" quotePrefix="1" applyFont="1" applyFill="1" applyBorder="1" applyAlignment="1">
      <alignment horizontal="left" vertical="top" wrapText="1"/>
    </xf>
    <xf numFmtId="0" fontId="14" fillId="2" borderId="33" xfId="0" quotePrefix="1" applyFont="1" applyFill="1" applyBorder="1" applyAlignment="1">
      <alignment horizontal="left" vertical="top" wrapText="1"/>
    </xf>
    <xf numFmtId="0" fontId="14" fillId="2" borderId="34" xfId="0" quotePrefix="1" applyFont="1" applyFill="1" applyBorder="1" applyAlignment="1">
      <alignment horizontal="left" vertical="top" wrapText="1"/>
    </xf>
    <xf numFmtId="0" fontId="14" fillId="2" borderId="35"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6" xfId="0" quotePrefix="1" applyFont="1" applyFill="1" applyBorder="1" applyAlignment="1">
      <alignment horizontal="left" vertical="top" wrapText="1"/>
    </xf>
    <xf numFmtId="0" fontId="20" fillId="2" borderId="35" xfId="4" quotePrefix="1" applyFont="1" applyFill="1" applyBorder="1" applyAlignment="1">
      <alignment horizontal="left" vertical="top"/>
    </xf>
    <xf numFmtId="0" fontId="20" fillId="2" borderId="0" xfId="4" quotePrefix="1" applyFont="1" applyFill="1" applyBorder="1" applyAlignment="1">
      <alignment horizontal="left" vertical="top"/>
    </xf>
    <xf numFmtId="0" fontId="20" fillId="2" borderId="36" xfId="4" quotePrefix="1" applyFont="1" applyFill="1" applyBorder="1" applyAlignment="1">
      <alignment horizontal="left" vertical="top"/>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20" fillId="2" borderId="35" xfId="4" applyFont="1" applyFill="1" applyBorder="1" applyAlignment="1">
      <alignment horizontal="left"/>
    </xf>
    <xf numFmtId="0" fontId="20" fillId="2" borderId="0" xfId="4" applyFont="1" applyFill="1" applyBorder="1" applyAlignment="1">
      <alignment horizontal="left"/>
    </xf>
    <xf numFmtId="0" fontId="20" fillId="2" borderId="36" xfId="4" applyFont="1" applyFill="1" applyBorder="1" applyAlignment="1">
      <alignment horizontal="left"/>
    </xf>
    <xf numFmtId="0" fontId="26" fillId="2" borderId="35" xfId="4" quotePrefix="1" applyFont="1" applyFill="1" applyBorder="1" applyAlignment="1">
      <alignment horizontal="left" vertical="top"/>
    </xf>
    <xf numFmtId="0" fontId="26" fillId="2" borderId="0" xfId="4" quotePrefix="1" applyFont="1" applyFill="1" applyBorder="1" applyAlignment="1">
      <alignment horizontal="left" vertical="top"/>
    </xf>
    <xf numFmtId="0" fontId="26" fillId="2" borderId="36" xfId="4" quotePrefix="1" applyFont="1" applyFill="1" applyBorder="1" applyAlignment="1">
      <alignment horizontal="left" vertical="top"/>
    </xf>
    <xf numFmtId="0" fontId="25"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6" fillId="2" borderId="0" xfId="0" applyFont="1" applyFill="1" applyAlignment="1">
      <alignment horizontal="left" vertical="center"/>
    </xf>
    <xf numFmtId="0" fontId="6" fillId="2" borderId="11" xfId="0" applyFont="1" applyFill="1" applyBorder="1" applyAlignment="1">
      <alignment horizontal="left"/>
    </xf>
    <xf numFmtId="0" fontId="12" fillId="4" borderId="0" xfId="0" applyFont="1" applyFill="1" applyAlignment="1">
      <alignment horizontal="left" vertical="center"/>
    </xf>
    <xf numFmtId="0" fontId="6" fillId="2" borderId="0" xfId="0" applyFont="1" applyFill="1" applyAlignment="1">
      <alignment horizontal="left" vertical="top" wrapText="1"/>
    </xf>
    <xf numFmtId="0" fontId="12" fillId="4" borderId="0" xfId="0" applyFont="1" applyFill="1" applyAlignment="1">
      <alignment horizontal="center" vertical="center" wrapText="1"/>
    </xf>
    <xf numFmtId="0" fontId="22" fillId="4" borderId="28" xfId="0" applyFont="1" applyFill="1" applyBorder="1" applyAlignment="1">
      <alignment horizontal="center"/>
    </xf>
    <xf numFmtId="0" fontId="12" fillId="4" borderId="28" xfId="0" applyFont="1" applyFill="1" applyBorder="1" applyAlignment="1">
      <alignment horizontal="center" indent="2"/>
    </xf>
    <xf numFmtId="0" fontId="12" fillId="4" borderId="28" xfId="0" applyFont="1" applyFill="1" applyBorder="1" applyAlignment="1">
      <alignment horizontal="center" vertical="center" wrapText="1"/>
    </xf>
    <xf numFmtId="0" fontId="12" fillId="4" borderId="31" xfId="0" applyFont="1" applyFill="1" applyBorder="1" applyAlignment="1">
      <alignment horizontal="center"/>
    </xf>
    <xf numFmtId="0" fontId="12" fillId="4" borderId="26" xfId="0" applyFont="1" applyFill="1" applyBorder="1" applyAlignment="1">
      <alignment horizontal="center"/>
    </xf>
    <xf numFmtId="0" fontId="12" fillId="4" borderId="25" xfId="0" applyFont="1" applyFill="1" applyBorder="1" applyAlignment="1">
      <alignment horizontal="center"/>
    </xf>
    <xf numFmtId="0" fontId="12" fillId="4" borderId="28" xfId="0" applyFont="1" applyFill="1" applyBorder="1" applyAlignment="1">
      <alignment horizontal="center"/>
    </xf>
    <xf numFmtId="0" fontId="12" fillId="4" borderId="30" xfId="0" applyFont="1" applyFill="1" applyBorder="1" applyAlignment="1">
      <alignment horizontal="center"/>
    </xf>
    <xf numFmtId="0" fontId="12" fillId="4" borderId="29" xfId="0" applyFont="1" applyFill="1" applyBorder="1" applyAlignment="1">
      <alignment horizontal="center" vertical="center" wrapText="1"/>
    </xf>
    <xf numFmtId="0" fontId="12" fillId="4" borderId="29" xfId="0" applyFont="1" applyFill="1" applyBorder="1" applyAlignment="1">
      <alignment horizontal="center"/>
    </xf>
    <xf numFmtId="0" fontId="12" fillId="4" borderId="28" xfId="0" applyFont="1" applyFill="1" applyBorder="1" applyAlignment="1">
      <alignment horizontal="center" vertical="center" indent="2"/>
    </xf>
    <xf numFmtId="0" fontId="12" fillId="4" borderId="0" xfId="0" applyFont="1" applyFill="1" applyAlignment="1">
      <alignment horizontal="center" vertical="center"/>
    </xf>
    <xf numFmtId="0" fontId="22" fillId="4" borderId="28" xfId="0" applyFont="1" applyFill="1" applyBorder="1" applyAlignment="1">
      <alignment horizontal="center" indent="2"/>
    </xf>
    <xf numFmtId="0" fontId="24" fillId="4" borderId="28" xfId="0" applyFont="1" applyFill="1" applyBorder="1" applyAlignment="1">
      <alignment horizontal="center" indent="2"/>
    </xf>
    <xf numFmtId="0" fontId="12" fillId="4" borderId="8" xfId="0" applyFont="1" applyFill="1" applyBorder="1" applyAlignment="1">
      <alignment horizontal="center" vertical="center" wrapText="1"/>
    </xf>
    <xf numFmtId="0" fontId="23" fillId="4" borderId="28" xfId="0" applyFont="1" applyFill="1" applyBorder="1" applyAlignment="1">
      <alignment horizontal="center" indent="2"/>
    </xf>
    <xf numFmtId="0" fontId="12" fillId="4" borderId="29" xfId="0" applyFont="1" applyFill="1" applyBorder="1" applyAlignment="1">
      <alignment horizontal="center" indent="2"/>
    </xf>
    <xf numFmtId="0" fontId="16" fillId="4" borderId="31" xfId="0" applyFont="1" applyFill="1" applyBorder="1" applyAlignment="1">
      <alignment horizontal="center"/>
    </xf>
    <xf numFmtId="0" fontId="16" fillId="4" borderId="26" xfId="0" applyFont="1" applyFill="1" applyBorder="1" applyAlignment="1">
      <alignment horizontal="center"/>
    </xf>
    <xf numFmtId="0" fontId="16" fillId="4" borderId="25" xfId="0" applyFont="1" applyFill="1" applyBorder="1" applyAlignment="1">
      <alignment horizontal="center"/>
    </xf>
    <xf numFmtId="0" fontId="16" fillId="4" borderId="28" xfId="0" applyFont="1" applyFill="1" applyBorder="1" applyAlignment="1">
      <alignment horizontal="center"/>
    </xf>
    <xf numFmtId="0" fontId="6" fillId="2" borderId="22" xfId="0" applyFont="1" applyFill="1" applyBorder="1" applyAlignment="1">
      <alignment horizontal="left"/>
    </xf>
    <xf numFmtId="2" fontId="8" fillId="3" borderId="8" xfId="0" quotePrefix="1" applyNumberFormat="1" applyFont="1" applyFill="1" applyBorder="1" applyAlignment="1">
      <alignment horizontal="right" indent="2"/>
    </xf>
  </cellXfs>
  <cellStyles count="6">
    <cellStyle name="Advarselstekst" xfId="2" builtinId="11"/>
    <cellStyle name="Hyperlink" xfId="5" xr:uid="{00000000-000B-0000-0000-000008000000}"/>
    <cellStyle name="Link" xfId="4" builtinId="8"/>
    <cellStyle name="Normal" xfId="0" builtinId="0"/>
    <cellStyle name="Normal 2" xfId="3" xr:uid="{00000000-0005-0000-0000-000002000000}"/>
    <cellStyle name="Overskrift 1" xfId="1" builtinId="16"/>
  </cellStyles>
  <dxfs count="0"/>
  <tableStyles count="0" defaultTableStyle="TableStyleMedium2" defaultPivotStyle="PivotStyleLight16"/>
  <colors>
    <mruColors>
      <color rgb="FF425C6C"/>
      <color rgb="FFF5F6D8"/>
      <color rgb="FF000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970031</xdr:colOff>
      <xdr:row>4</xdr:row>
      <xdr:rowOff>777532</xdr:rowOff>
    </xdr:to>
    <xdr:pic>
      <xdr:nvPicPr>
        <xdr:cNvPr id="2" name="Billede 1" descr="Data fra Sundhedsdata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209" y="1017507"/>
          <a:ext cx="1001942" cy="491545"/>
        </a:xfrm>
        <a:prstGeom prst="rect">
          <a:avLst/>
        </a:prstGeom>
      </xdr:spPr>
    </xdr:pic>
    <xdr:clientData/>
  </xdr:twoCellAnchor>
  <xdr:twoCellAnchor>
    <xdr:from>
      <xdr:col>2</xdr:col>
      <xdr:colOff>27215</xdr:colOff>
      <xdr:row>4</xdr:row>
      <xdr:rowOff>993322</xdr:rowOff>
    </xdr:from>
    <xdr:to>
      <xdr:col>3</xdr:col>
      <xdr:colOff>987063</xdr:colOff>
      <xdr:row>5</xdr:row>
      <xdr:rowOff>732559</xdr:rowOff>
    </xdr:to>
    <xdr:sp macro="" textlink="">
      <xdr:nvSpPr>
        <xdr:cNvPr id="41" name="Tekstfelt 11" descr="Sundhedsråd">
          <a:extLst>
            <a:ext uri="{FF2B5EF4-FFF2-40B4-BE49-F238E27FC236}">
              <a16:creationId xmlns:a16="http://schemas.microsoft.com/office/drawing/2014/main" id="{00000000-0008-0000-0000-000029000000}"/>
            </a:ext>
            <a:ext uri="{C183D7F6-B498-43B3-948B-1728B52AA6E4}">
              <adec:decorative xmlns:adec="http://schemas.microsoft.com/office/drawing/2017/decorative" val="0"/>
            </a:ext>
          </a:extLst>
        </xdr:cNvPr>
        <xdr:cNvSpPr txBox="1"/>
      </xdr:nvSpPr>
      <xdr:spPr>
        <a:xfrm>
          <a:off x="993322" y="1700893"/>
          <a:ext cx="2511062" cy="746166"/>
        </a:xfrm>
        <a:prstGeom prst="rect">
          <a:avLst/>
        </a:prstGeom>
        <a:solidFill>
          <a:schemeClr val="tx2"/>
        </a:solidFill>
        <a:ln>
          <a:solidFill>
            <a:schemeClr val="tx2"/>
          </a:solidFill>
        </a:ln>
      </xdr:spPr>
      <xdr:txBody>
        <a:bodyPr wrap="square" rtlCol="0">
          <a:spAutoFit/>
        </a:bodyPr>
        <a:lstStyle>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spcBef>
              <a:spcPts val="1000"/>
            </a:spcBef>
          </a:pPr>
          <a:r>
            <a:rPr lang="da-DK" sz="1800" b="1" i="0" kern="1200">
              <a:solidFill>
                <a:schemeClr val="bg1"/>
              </a:solidFill>
              <a:effectLst/>
              <a:latin typeface="Calibri  "/>
              <a:ea typeface="+mn-ea"/>
              <a:cs typeface="+mn-cs"/>
            </a:rPr>
            <a:t>Sundhedsråd</a:t>
          </a:r>
          <a:br>
            <a:rPr lang="da-DK" sz="1800" b="1" i="0" kern="1200">
              <a:solidFill>
                <a:schemeClr val="bg1"/>
              </a:solidFill>
              <a:effectLst/>
              <a:latin typeface="Calibri  "/>
              <a:ea typeface="+mn-ea"/>
              <a:cs typeface="+mn-cs"/>
            </a:rPr>
          </a:br>
          <a:r>
            <a:rPr lang="da-DK" sz="1800" b="1" i="0" kern="1200">
              <a:solidFill>
                <a:schemeClr val="bg1"/>
              </a:solidFill>
              <a:effectLst/>
              <a:latin typeface="Calibri  "/>
              <a:ea typeface="+mn-ea"/>
              <a:cs typeface="+mn-cs"/>
            </a:rPr>
            <a:t>Aarhus</a:t>
          </a:r>
        </a:p>
      </xdr:txBody>
    </xdr:sp>
    <xdr:clientData/>
  </xdr:twoCellAnchor>
  <xdr:twoCellAnchor editAs="oneCell">
    <xdr:from>
      <xdr:col>5</xdr:col>
      <xdr:colOff>962024</xdr:colOff>
      <xdr:row>5</xdr:row>
      <xdr:rowOff>152400</xdr:rowOff>
    </xdr:from>
    <xdr:to>
      <xdr:col>6</xdr:col>
      <xdr:colOff>1240154</xdr:colOff>
      <xdr:row>16</xdr:row>
      <xdr:rowOff>202571</xdr:rowOff>
    </xdr:to>
    <xdr:pic>
      <xdr:nvPicPr>
        <xdr:cNvPr id="4" name="Billede 3" descr="Danmarkskort">
          <a:extLst>
            <a:ext uri="{FF2B5EF4-FFF2-40B4-BE49-F238E27FC236}">
              <a16:creationId xmlns:a16="http://schemas.microsoft.com/office/drawing/2014/main" id="{2FBB5F00-8CBB-49F3-B99C-3DDBF71B80AB}"/>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697074" y="1914525"/>
          <a:ext cx="3552825" cy="447739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1504950</xdr:colOff>
      <xdr:row>4</xdr:row>
      <xdr:rowOff>104775</xdr:rowOff>
    </xdr:from>
    <xdr:to>
      <xdr:col>6</xdr:col>
      <xdr:colOff>203511</xdr:colOff>
      <xdr:row>5</xdr:row>
      <xdr:rowOff>109387</xdr:rowOff>
    </xdr:to>
    <xdr:grpSp>
      <xdr:nvGrpSpPr>
        <xdr:cNvPr id="9" name="Gruppe 8" descr="Aktivitet i sundhedsvæsenet. Tilbage til indholdssiden">
          <a:extLst>
            <a:ext uri="{FF2B5EF4-FFF2-40B4-BE49-F238E27FC236}">
              <a16:creationId xmlns:a16="http://schemas.microsoft.com/office/drawing/2014/main" id="{00000000-0008-0000-0900-000009000000}"/>
            </a:ext>
          </a:extLst>
        </xdr:cNvPr>
        <xdr:cNvGrpSpPr/>
      </xdr:nvGrpSpPr>
      <xdr:grpSpPr>
        <a:xfrm>
          <a:off x="12607290" y="826770"/>
          <a:ext cx="243998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9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9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1028700</xdr:colOff>
      <xdr:row>4</xdr:row>
      <xdr:rowOff>142875</xdr:rowOff>
    </xdr:from>
    <xdr:to>
      <xdr:col>19</xdr:col>
      <xdr:colOff>222561</xdr:colOff>
      <xdr:row>5</xdr:row>
      <xdr:rowOff>147487</xdr:rowOff>
    </xdr:to>
    <xdr:grpSp>
      <xdr:nvGrpSpPr>
        <xdr:cNvPr id="9" name="Gruppe 8" descr="Aktivitet i sundhedsvæsenet. Tilbage til indholdssiden">
          <a:extLst>
            <a:ext uri="{FF2B5EF4-FFF2-40B4-BE49-F238E27FC236}">
              <a16:creationId xmlns:a16="http://schemas.microsoft.com/office/drawing/2014/main" id="{00000000-0008-0000-0A00-000009000000}"/>
            </a:ext>
          </a:extLst>
        </xdr:cNvPr>
        <xdr:cNvGrpSpPr/>
      </xdr:nvGrpSpPr>
      <xdr:grpSpPr>
        <a:xfrm>
          <a:off x="25079325" y="864870"/>
          <a:ext cx="2411406" cy="1014262"/>
          <a:chOff x="1410359" y="3702043"/>
          <a:chExt cx="2327586" cy="1014262"/>
        </a:xfrm>
      </xdr:grpSpPr>
      <xdr:pic>
        <xdr:nvPicPr>
          <xdr:cNvPr id="10" name="Billede 9">
            <a:hlinkClick xmlns:r="http://schemas.openxmlformats.org/officeDocument/2006/relationships" r:id="rId2"/>
            <a:extLst>
              <a:ext uri="{FF2B5EF4-FFF2-40B4-BE49-F238E27FC236}">
                <a16:creationId xmlns:a16="http://schemas.microsoft.com/office/drawing/2014/main" id="{00000000-0008-0000-0A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A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8</xdr:col>
      <xdr:colOff>323850</xdr:colOff>
      <xdr:row>4</xdr:row>
      <xdr:rowOff>114300</xdr:rowOff>
    </xdr:from>
    <xdr:to>
      <xdr:col>10</xdr:col>
      <xdr:colOff>213036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B00-000009000000}"/>
            </a:ext>
          </a:extLst>
        </xdr:cNvPr>
        <xdr:cNvGrpSpPr/>
      </xdr:nvGrpSpPr>
      <xdr:grpSpPr>
        <a:xfrm>
          <a:off x="9854565" y="838200"/>
          <a:ext cx="2413311"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B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B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9</xdr:col>
      <xdr:colOff>1076325</xdr:colOff>
      <xdr:row>4</xdr:row>
      <xdr:rowOff>85725</xdr:rowOff>
    </xdr:from>
    <xdr:to>
      <xdr:col>11</xdr:col>
      <xdr:colOff>232086</xdr:colOff>
      <xdr:row>5</xdr:row>
      <xdr:rowOff>90337</xdr:rowOff>
    </xdr:to>
    <xdr:grpSp>
      <xdr:nvGrpSpPr>
        <xdr:cNvPr id="9" name="Gruppe 8" descr="Aktivitet i sundhedsvæsenet. Tilbage til indholdssiden">
          <a:extLst>
            <a:ext uri="{FF2B5EF4-FFF2-40B4-BE49-F238E27FC236}">
              <a16:creationId xmlns:a16="http://schemas.microsoft.com/office/drawing/2014/main" id="{00000000-0008-0000-0C00-000009000000}"/>
            </a:ext>
          </a:extLst>
        </xdr:cNvPr>
        <xdr:cNvGrpSpPr/>
      </xdr:nvGrpSpPr>
      <xdr:grpSpPr>
        <a:xfrm>
          <a:off x="13851255" y="811530"/>
          <a:ext cx="2430456"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C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C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1019292</xdr:colOff>
      <xdr:row>4</xdr:row>
      <xdr:rowOff>790492</xdr:rowOff>
    </xdr:to>
    <xdr:pic>
      <xdr:nvPicPr>
        <xdr:cNvPr id="2" name="Billede 1" descr="Data fra Sundhedsdatastyrels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4</xdr:col>
      <xdr:colOff>1647825</xdr:colOff>
      <xdr:row>4</xdr:row>
      <xdr:rowOff>114300</xdr:rowOff>
    </xdr:from>
    <xdr:to>
      <xdr:col>5</xdr:col>
      <xdr:colOff>193986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D00-000009000000}"/>
            </a:ext>
          </a:extLst>
        </xdr:cNvPr>
        <xdr:cNvGrpSpPr/>
      </xdr:nvGrpSpPr>
      <xdr:grpSpPr>
        <a:xfrm>
          <a:off x="8783955" y="838200"/>
          <a:ext cx="2430456" cy="1016167"/>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D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D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5</xdr:col>
      <xdr:colOff>1762125</xdr:colOff>
      <xdr:row>4</xdr:row>
      <xdr:rowOff>104775</xdr:rowOff>
    </xdr:from>
    <xdr:to>
      <xdr:col>7</xdr:col>
      <xdr:colOff>225693</xdr:colOff>
      <xdr:row>5</xdr:row>
      <xdr:rowOff>82509</xdr:rowOff>
    </xdr:to>
    <xdr:grpSp>
      <xdr:nvGrpSpPr>
        <xdr:cNvPr id="9" name="Gruppe 8" descr="Udgifter. Tilbage til indholdssiden">
          <a:extLst>
            <a:ext uri="{FF2B5EF4-FFF2-40B4-BE49-F238E27FC236}">
              <a16:creationId xmlns:a16="http://schemas.microsoft.com/office/drawing/2014/main" id="{00000000-0008-0000-0E00-000009000000}"/>
            </a:ext>
          </a:extLst>
        </xdr:cNvPr>
        <xdr:cNvGrpSpPr/>
      </xdr:nvGrpSpPr>
      <xdr:grpSpPr>
        <a:xfrm>
          <a:off x="8803005" y="826770"/>
          <a:ext cx="2252613" cy="991194"/>
          <a:chOff x="6548611" y="3754690"/>
          <a:chExt cx="2159268" cy="9873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E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1" name="Billede 10" descr="Udgifter">
            <a:extLst>
              <a:ext uri="{FF2B5EF4-FFF2-40B4-BE49-F238E27FC236}">
                <a16:creationId xmlns:a16="http://schemas.microsoft.com/office/drawing/2014/main" id="{00000000-0008-0000-0E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1006592</xdr:colOff>
      <xdr:row>4</xdr:row>
      <xdr:rowOff>779697</xdr:rowOff>
    </xdr:to>
    <xdr:pic>
      <xdr:nvPicPr>
        <xdr:cNvPr id="2" name="Billede 1" descr="Data fra Sundhedsdatastyrels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1861705</xdr:colOff>
      <xdr:row>4</xdr:row>
      <xdr:rowOff>121226</xdr:rowOff>
    </xdr:from>
    <xdr:to>
      <xdr:col>8</xdr:col>
      <xdr:colOff>193655</xdr:colOff>
      <xdr:row>5</xdr:row>
      <xdr:rowOff>95496</xdr:rowOff>
    </xdr:to>
    <xdr:grpSp>
      <xdr:nvGrpSpPr>
        <xdr:cNvPr id="15" name="Gruppe 14" descr="Udgifter. Tilbage til indholdssiden">
          <a:extLst>
            <a:ext uri="{FF2B5EF4-FFF2-40B4-BE49-F238E27FC236}">
              <a16:creationId xmlns:a16="http://schemas.microsoft.com/office/drawing/2014/main" id="{00000000-0008-0000-0F00-00000F000000}"/>
            </a:ext>
          </a:extLst>
        </xdr:cNvPr>
        <xdr:cNvGrpSpPr/>
      </xdr:nvGrpSpPr>
      <xdr:grpSpPr>
        <a:xfrm>
          <a:off x="11041900" y="847031"/>
          <a:ext cx="2258155" cy="978205"/>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F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0F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228600</xdr:colOff>
      <xdr:row>4</xdr:row>
      <xdr:rowOff>114300</xdr:rowOff>
    </xdr:from>
    <xdr:to>
      <xdr:col>7</xdr:col>
      <xdr:colOff>206643</xdr:colOff>
      <xdr:row>5</xdr:row>
      <xdr:rowOff>92034</xdr:rowOff>
    </xdr:to>
    <xdr:grpSp>
      <xdr:nvGrpSpPr>
        <xdr:cNvPr id="15" name="Gruppe 14" descr="Udgifter. Tilbage til indholdssiden">
          <a:extLst>
            <a:ext uri="{FF2B5EF4-FFF2-40B4-BE49-F238E27FC236}">
              <a16:creationId xmlns:a16="http://schemas.microsoft.com/office/drawing/2014/main" id="{00000000-0008-0000-1000-00000F000000}"/>
            </a:ext>
          </a:extLst>
        </xdr:cNvPr>
        <xdr:cNvGrpSpPr/>
      </xdr:nvGrpSpPr>
      <xdr:grpSpPr>
        <a:xfrm>
          <a:off x="10191750" y="838200"/>
          <a:ext cx="2220228" cy="991194"/>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0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10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276225</xdr:colOff>
      <xdr:row>4</xdr:row>
      <xdr:rowOff>104775</xdr:rowOff>
    </xdr:from>
    <xdr:to>
      <xdr:col>7</xdr:col>
      <xdr:colOff>219466</xdr:colOff>
      <xdr:row>5</xdr:row>
      <xdr:rowOff>57124</xdr:rowOff>
    </xdr:to>
    <xdr:grpSp>
      <xdr:nvGrpSpPr>
        <xdr:cNvPr id="14" name="Gruppe 13" descr="Medicin. Tilbage til indholdssiden">
          <a:extLst>
            <a:ext uri="{FF2B5EF4-FFF2-40B4-BE49-F238E27FC236}">
              <a16:creationId xmlns:a16="http://schemas.microsoft.com/office/drawing/2014/main" id="{00000000-0008-0000-1100-00000E000000}"/>
            </a:ext>
          </a:extLst>
        </xdr:cNvPr>
        <xdr:cNvGrpSpPr/>
      </xdr:nvGrpSpPr>
      <xdr:grpSpPr>
        <a:xfrm>
          <a:off x="10327005" y="826770"/>
          <a:ext cx="2206381" cy="967714"/>
          <a:chOff x="6586343" y="4277421"/>
          <a:chExt cx="2143516" cy="961999"/>
        </a:xfrm>
      </xdr:grpSpPr>
      <xdr:pic>
        <xdr:nvPicPr>
          <xdr:cNvPr id="15" name="Billede 14" descr="Tilbage til indholdssiden">
            <a:hlinkClick xmlns:r="http://schemas.openxmlformats.org/officeDocument/2006/relationships" r:id="rId2"/>
            <a:extLst>
              <a:ext uri="{FF2B5EF4-FFF2-40B4-BE49-F238E27FC236}">
                <a16:creationId xmlns:a16="http://schemas.microsoft.com/office/drawing/2014/main" id="{00000000-0008-0000-1100-00000F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6" name="Billede 15" descr="Medicin">
            <a:extLst>
              <a:ext uri="{FF2B5EF4-FFF2-40B4-BE49-F238E27FC236}">
                <a16:creationId xmlns:a16="http://schemas.microsoft.com/office/drawing/2014/main" id="{00000000-0008-0000-11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9</xdr:col>
      <xdr:colOff>1082040</xdr:colOff>
      <xdr:row>4</xdr:row>
      <xdr:rowOff>123825</xdr:rowOff>
    </xdr:from>
    <xdr:to>
      <xdr:col>11</xdr:col>
      <xdr:colOff>202321</xdr:colOff>
      <xdr:row>5</xdr:row>
      <xdr:rowOff>76174</xdr:rowOff>
    </xdr:to>
    <xdr:grpSp>
      <xdr:nvGrpSpPr>
        <xdr:cNvPr id="15" name="Gruppe 14" descr="Udgifter. Tilbage til indholdssiden">
          <a:extLst>
            <a:ext uri="{FF2B5EF4-FFF2-40B4-BE49-F238E27FC236}">
              <a16:creationId xmlns:a16="http://schemas.microsoft.com/office/drawing/2014/main" id="{00000000-0008-0000-1200-00000F000000}"/>
            </a:ext>
          </a:extLst>
        </xdr:cNvPr>
        <xdr:cNvGrpSpPr/>
      </xdr:nvGrpSpPr>
      <xdr:grpSpPr>
        <a:xfrm>
          <a:off x="13649325" y="849630"/>
          <a:ext cx="2225431" cy="960094"/>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783247</xdr:rowOff>
    </xdr:to>
    <xdr:pic>
      <xdr:nvPicPr>
        <xdr:cNvPr id="2" name="Billede 1" descr="Data fra Sundhedsdata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254" y="1038462"/>
          <a:ext cx="996227" cy="491545"/>
        </a:xfrm>
        <a:prstGeom prst="rect">
          <a:avLst/>
        </a:prstGeom>
      </xdr:spPr>
    </xdr:pic>
    <xdr:clientData/>
  </xdr:twoCellAnchor>
  <xdr:twoCellAnchor editAs="oneCell">
    <xdr:from>
      <xdr:col>2</xdr:col>
      <xdr:colOff>204107</xdr:colOff>
      <xdr:row>7</xdr:row>
      <xdr:rowOff>163286</xdr:rowOff>
    </xdr:from>
    <xdr:to>
      <xdr:col>3</xdr:col>
      <xdr:colOff>343666</xdr:colOff>
      <xdr:row>9</xdr:row>
      <xdr:rowOff>172940</xdr:rowOff>
    </xdr:to>
    <xdr:pic>
      <xdr:nvPicPr>
        <xdr:cNvPr id="31" name="Billede 30" descr="Population&#1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3828"/>
        <a:stretch/>
      </xdr:blipFill>
      <xdr:spPr>
        <a:xfrm>
          <a:off x="1143000" y="2639786"/>
          <a:ext cx="1649952" cy="540333"/>
        </a:xfrm>
        <a:prstGeom prst="rect">
          <a:avLst/>
        </a:prstGeom>
      </xdr:spPr>
    </xdr:pic>
    <xdr:clientData/>
  </xdr:twoCellAnchor>
  <xdr:twoCellAnchor editAs="oneCell">
    <xdr:from>
      <xdr:col>2</xdr:col>
      <xdr:colOff>204107</xdr:colOff>
      <xdr:row>13</xdr:row>
      <xdr:rowOff>163286</xdr:rowOff>
    </xdr:from>
    <xdr:to>
      <xdr:col>3</xdr:col>
      <xdr:colOff>1021300</xdr:colOff>
      <xdr:row>15</xdr:row>
      <xdr:rowOff>264628</xdr:rowOff>
    </xdr:to>
    <xdr:pic>
      <xdr:nvPicPr>
        <xdr:cNvPr id="32" name="Billede 31" descr="Aktivitet i sundhedsråd">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1672"/>
        <a:stretch/>
      </xdr:blipFill>
      <xdr:spPr>
        <a:xfrm>
          <a:off x="1143000" y="4259036"/>
          <a:ext cx="2327586" cy="645628"/>
        </a:xfrm>
        <a:prstGeom prst="rect">
          <a:avLst/>
        </a:prstGeom>
      </xdr:spPr>
    </xdr:pic>
    <xdr:clientData/>
  </xdr:twoCellAnchor>
  <xdr:twoCellAnchor editAs="oneCell">
    <xdr:from>
      <xdr:col>2</xdr:col>
      <xdr:colOff>190500</xdr:colOff>
      <xdr:row>25</xdr:row>
      <xdr:rowOff>149679</xdr:rowOff>
    </xdr:from>
    <xdr:to>
      <xdr:col>3</xdr:col>
      <xdr:colOff>165329</xdr:colOff>
      <xdr:row>27</xdr:row>
      <xdr:rowOff>145726</xdr:rowOff>
    </xdr:to>
    <xdr:pic>
      <xdr:nvPicPr>
        <xdr:cNvPr id="33" name="Billede 32" descr="Udgifter">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93" y="7511143"/>
          <a:ext cx="1485222" cy="540333"/>
        </a:xfrm>
        <a:prstGeom prst="rect">
          <a:avLst/>
        </a:prstGeom>
      </xdr:spPr>
    </xdr:pic>
    <xdr:clientData/>
  </xdr:twoCellAnchor>
  <xdr:twoCellAnchor editAs="oneCell">
    <xdr:from>
      <xdr:col>2</xdr:col>
      <xdr:colOff>136071</xdr:colOff>
      <xdr:row>31</xdr:row>
      <xdr:rowOff>136072</xdr:rowOff>
    </xdr:from>
    <xdr:to>
      <xdr:col>3</xdr:col>
      <xdr:colOff>61023</xdr:colOff>
      <xdr:row>33</xdr:row>
      <xdr:rowOff>132119</xdr:rowOff>
    </xdr:to>
    <xdr:pic>
      <xdr:nvPicPr>
        <xdr:cNvPr id="34" name="Billede 33" descr="Medicin">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64" y="9130393"/>
          <a:ext cx="1435345" cy="540333"/>
        </a:xfrm>
        <a:prstGeom prst="rect">
          <a:avLst/>
        </a:prstGeom>
      </xdr:spPr>
    </xdr:pic>
    <xdr:clientData/>
  </xdr:twoCellAnchor>
  <xdr:twoCellAnchor editAs="oneCell">
    <xdr:from>
      <xdr:col>2</xdr:col>
      <xdr:colOff>136071</xdr:colOff>
      <xdr:row>37</xdr:row>
      <xdr:rowOff>176892</xdr:rowOff>
    </xdr:from>
    <xdr:to>
      <xdr:col>3</xdr:col>
      <xdr:colOff>1540703</xdr:colOff>
      <xdr:row>39</xdr:row>
      <xdr:rowOff>172940</xdr:rowOff>
    </xdr:to>
    <xdr:pic>
      <xdr:nvPicPr>
        <xdr:cNvPr id="35" name="Billede 34" descr="Kapacitet i praksissektor">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4964" y="10804071"/>
          <a:ext cx="2915025" cy="540333"/>
        </a:xfrm>
        <a:prstGeom prst="rect">
          <a:avLst/>
        </a:prstGeom>
      </xdr:spPr>
    </xdr:pic>
    <xdr:clientData/>
  </xdr:twoCellAnchor>
  <xdr:twoCellAnchor editAs="oneCell">
    <xdr:from>
      <xdr:col>2</xdr:col>
      <xdr:colOff>163286</xdr:colOff>
      <xdr:row>43</xdr:row>
      <xdr:rowOff>176893</xdr:rowOff>
    </xdr:from>
    <xdr:to>
      <xdr:col>3</xdr:col>
      <xdr:colOff>1346243</xdr:colOff>
      <xdr:row>45</xdr:row>
      <xdr:rowOff>172941</xdr:rowOff>
    </xdr:to>
    <xdr:pic>
      <xdr:nvPicPr>
        <xdr:cNvPr id="36" name="Billede 35" descr="Sundhedsuddannede">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2179" y="12436929"/>
          <a:ext cx="2693350" cy="5403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1013577</xdr:colOff>
      <xdr:row>4</xdr:row>
      <xdr:rowOff>786682</xdr:rowOff>
    </xdr:to>
    <xdr:pic>
      <xdr:nvPicPr>
        <xdr:cNvPr id="2" name="Billede 1" descr="Data fra Sundhedsdatastyrels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885825</xdr:colOff>
      <xdr:row>4</xdr:row>
      <xdr:rowOff>123825</xdr:rowOff>
    </xdr:from>
    <xdr:to>
      <xdr:col>6</xdr:col>
      <xdr:colOff>181366</xdr:colOff>
      <xdr:row>5</xdr:row>
      <xdr:rowOff>76174</xdr:rowOff>
    </xdr:to>
    <xdr:grpSp>
      <xdr:nvGrpSpPr>
        <xdr:cNvPr id="15" name="Gruppe 14" descr="Udgifter. Tilbage til indholdssiden">
          <a:extLst>
            <a:ext uri="{FF2B5EF4-FFF2-40B4-BE49-F238E27FC236}">
              <a16:creationId xmlns:a16="http://schemas.microsoft.com/office/drawing/2014/main" id="{00000000-0008-0000-1300-00000F000000}"/>
            </a:ext>
          </a:extLst>
        </xdr:cNvPr>
        <xdr:cNvGrpSpPr/>
      </xdr:nvGrpSpPr>
      <xdr:grpSpPr>
        <a:xfrm>
          <a:off x="10317480" y="849630"/>
          <a:ext cx="2215906" cy="960094"/>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3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3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7</xdr:col>
      <xdr:colOff>1028700</xdr:colOff>
      <xdr:row>4</xdr:row>
      <xdr:rowOff>104775</xdr:rowOff>
    </xdr:from>
    <xdr:to>
      <xdr:col>9</xdr:col>
      <xdr:colOff>209925</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400-000009000000}"/>
            </a:ext>
          </a:extLst>
        </xdr:cNvPr>
        <xdr:cNvGrpSpPr/>
      </xdr:nvGrpSpPr>
      <xdr:grpSpPr>
        <a:xfrm>
          <a:off x="11972925" y="826770"/>
          <a:ext cx="302551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4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4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1011672</xdr:colOff>
      <xdr:row>4</xdr:row>
      <xdr:rowOff>780967</xdr:rowOff>
    </xdr:to>
    <xdr:pic>
      <xdr:nvPicPr>
        <xdr:cNvPr id="2" name="Billede 1" descr="Data fra Sundhedsdatastyrels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200025</xdr:colOff>
      <xdr:row>4</xdr:row>
      <xdr:rowOff>133350</xdr:rowOff>
    </xdr:from>
    <xdr:to>
      <xdr:col>19</xdr:col>
      <xdr:colOff>219450</xdr:colOff>
      <xdr:row>5</xdr:row>
      <xdr:rowOff>66211</xdr:rowOff>
    </xdr:to>
    <xdr:grpSp>
      <xdr:nvGrpSpPr>
        <xdr:cNvPr id="9" name="Gruppe 8" descr="Kapacitet i praksissektor. Tilbage til indholdssiden">
          <a:extLst>
            <a:ext uri="{FF2B5EF4-FFF2-40B4-BE49-F238E27FC236}">
              <a16:creationId xmlns:a16="http://schemas.microsoft.com/office/drawing/2014/main" id="{00000000-0008-0000-1500-000009000000}"/>
            </a:ext>
          </a:extLst>
        </xdr:cNvPr>
        <xdr:cNvGrpSpPr/>
      </xdr:nvGrpSpPr>
      <xdr:grpSpPr>
        <a:xfrm>
          <a:off x="24252555" y="853440"/>
          <a:ext cx="298741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5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5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5</xdr:col>
      <xdr:colOff>752475</xdr:colOff>
      <xdr:row>4</xdr:row>
      <xdr:rowOff>104775</xdr:rowOff>
    </xdr:from>
    <xdr:to>
      <xdr:col>7</xdr:col>
      <xdr:colOff>238500</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600-000009000000}"/>
            </a:ext>
          </a:extLst>
        </xdr:cNvPr>
        <xdr:cNvGrpSpPr/>
      </xdr:nvGrpSpPr>
      <xdr:grpSpPr>
        <a:xfrm>
          <a:off x="7522845" y="826770"/>
          <a:ext cx="301408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6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25</xdr:col>
      <xdr:colOff>381000</xdr:colOff>
      <xdr:row>4</xdr:row>
      <xdr:rowOff>123825</xdr:rowOff>
    </xdr:from>
    <xdr:to>
      <xdr:col>27</xdr:col>
      <xdr:colOff>178750</xdr:colOff>
      <xdr:row>5</xdr:row>
      <xdr:rowOff>40159</xdr:rowOff>
    </xdr:to>
    <xdr:grpSp>
      <xdr:nvGrpSpPr>
        <xdr:cNvPr id="9" name="Gruppe 8" descr="Sundhedsuddannede. Tilbage til indholdssiden">
          <a:extLst>
            <a:ext uri="{FF2B5EF4-FFF2-40B4-BE49-F238E27FC236}">
              <a16:creationId xmlns:a16="http://schemas.microsoft.com/office/drawing/2014/main" id="{00000000-0008-0000-1700-000009000000}"/>
            </a:ext>
          </a:extLst>
        </xdr:cNvPr>
        <xdr:cNvGrpSpPr/>
      </xdr:nvGrpSpPr>
      <xdr:grpSpPr>
        <a:xfrm>
          <a:off x="36318825" y="849630"/>
          <a:ext cx="2765740" cy="924079"/>
          <a:chOff x="6755925" y="5228059"/>
          <a:chExt cx="2693350" cy="9259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1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11" name="Billede 10" descr="Sundhedsuddannede">
            <a:extLst>
              <a:ext uri="{FF2B5EF4-FFF2-40B4-BE49-F238E27FC236}">
                <a16:creationId xmlns:a16="http://schemas.microsoft.com/office/drawing/2014/main" id="{00000000-0008-0000-17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1015482</xdr:colOff>
      <xdr:row>4</xdr:row>
      <xdr:rowOff>784777</xdr:rowOff>
    </xdr:to>
    <xdr:pic>
      <xdr:nvPicPr>
        <xdr:cNvPr id="2" name="Billede 1" descr="Data fra Sundhedsdatastyrels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6</xdr:col>
      <xdr:colOff>1038225</xdr:colOff>
      <xdr:row>4</xdr:row>
      <xdr:rowOff>85725</xdr:rowOff>
    </xdr:from>
    <xdr:to>
      <xdr:col>8</xdr:col>
      <xdr:colOff>216850</xdr:colOff>
      <xdr:row>5</xdr:row>
      <xdr:rowOff>2059</xdr:rowOff>
    </xdr:to>
    <xdr:grpSp>
      <xdr:nvGrpSpPr>
        <xdr:cNvPr id="18" name="Gruppe 17" descr="Sundhedsuddannede. Tilbage til indholdssiden">
          <a:extLst>
            <a:ext uri="{FF2B5EF4-FFF2-40B4-BE49-F238E27FC236}">
              <a16:creationId xmlns:a16="http://schemas.microsoft.com/office/drawing/2014/main" id="{00000000-0008-0000-1800-000012000000}"/>
            </a:ext>
          </a:extLst>
        </xdr:cNvPr>
        <xdr:cNvGrpSpPr/>
      </xdr:nvGrpSpPr>
      <xdr:grpSpPr>
        <a:xfrm>
          <a:off x="9079230" y="811530"/>
          <a:ext cx="2763835" cy="924079"/>
          <a:chOff x="6755925" y="5228059"/>
          <a:chExt cx="2693350" cy="925984"/>
        </a:xfrm>
      </xdr:grpSpPr>
      <xdr:pic>
        <xdr:nvPicPr>
          <xdr:cNvPr id="19" name="Billede 18" descr="Tilbage til indholdssiden">
            <a:hlinkClick xmlns:r="http://schemas.openxmlformats.org/officeDocument/2006/relationships" r:id="rId2"/>
            <a:extLst>
              <a:ext uri="{FF2B5EF4-FFF2-40B4-BE49-F238E27FC236}">
                <a16:creationId xmlns:a16="http://schemas.microsoft.com/office/drawing/2014/main" id="{00000000-0008-0000-1800-00001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20" name="Billede 19" descr="Sundhedsuddannede">
            <a:extLst>
              <a:ext uri="{FF2B5EF4-FFF2-40B4-BE49-F238E27FC236}">
                <a16:creationId xmlns:a16="http://schemas.microsoft.com/office/drawing/2014/main" id="{00000000-0008-0000-1800-00001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xdr:colOff>
      <xdr:row>4</xdr:row>
      <xdr:rowOff>220980</xdr:rowOff>
    </xdr:from>
    <xdr:to>
      <xdr:col>2</xdr:col>
      <xdr:colOff>1084390</xdr:colOff>
      <xdr:row>4</xdr:row>
      <xdr:rowOff>723320</xdr:rowOff>
    </xdr:to>
    <xdr:pic>
      <xdr:nvPicPr>
        <xdr:cNvPr id="9" name="Billede 8" descr="Data fra Sundhedsdatastyrels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952500"/>
          <a:ext cx="1037400" cy="502340"/>
        </a:xfrm>
        <a:prstGeom prst="rect">
          <a:avLst/>
        </a:prstGeom>
      </xdr:spPr>
    </xdr:pic>
    <xdr:clientData/>
  </xdr:twoCellAnchor>
  <xdr:twoCellAnchor>
    <xdr:from>
      <xdr:col>7</xdr:col>
      <xdr:colOff>885825</xdr:colOff>
      <xdr:row>4</xdr:row>
      <xdr:rowOff>114300</xdr:rowOff>
    </xdr:from>
    <xdr:to>
      <xdr:col>9</xdr:col>
      <xdr:colOff>199642</xdr:colOff>
      <xdr:row>5</xdr:row>
      <xdr:rowOff>234372</xdr:rowOff>
    </xdr:to>
    <xdr:grpSp>
      <xdr:nvGrpSpPr>
        <xdr:cNvPr id="15" name="Gruppe 14" descr="Population. Tilbage til indholdssiden">
          <a:extLst>
            <a:ext uri="{FF2B5EF4-FFF2-40B4-BE49-F238E27FC236}">
              <a16:creationId xmlns:a16="http://schemas.microsoft.com/office/drawing/2014/main" id="{00000000-0008-0000-0200-00000F000000}"/>
            </a:ext>
          </a:extLst>
        </xdr:cNvPr>
        <xdr:cNvGrpSpPr/>
      </xdr:nvGrpSpPr>
      <xdr:grpSpPr>
        <a:xfrm>
          <a:off x="8783955" y="838200"/>
          <a:ext cx="2237992" cy="1131627"/>
          <a:chOff x="10191750" y="798195"/>
          <a:chExt cx="2161792" cy="1129722"/>
        </a:xfrm>
      </xdr:grpSpPr>
      <xdr:pic>
        <xdr:nvPicPr>
          <xdr:cNvPr id="16" name="Billede 15" descr="Population">
            <a:extLst>
              <a:ext uri="{FF2B5EF4-FFF2-40B4-BE49-F238E27FC236}">
                <a16:creationId xmlns:a16="http://schemas.microsoft.com/office/drawing/2014/main" id="{00000000-0008-0000-0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indholdssiden&#10;">
            <a:hlinkClick xmlns:r="http://schemas.openxmlformats.org/officeDocument/2006/relationships" r:id="rId3"/>
            <a:extLst>
              <a:ext uri="{FF2B5EF4-FFF2-40B4-BE49-F238E27FC236}">
                <a16:creationId xmlns:a16="http://schemas.microsoft.com/office/drawing/2014/main" id="{00000000-0008-0000-0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4</xdr:row>
      <xdr:rowOff>198120</xdr:rowOff>
    </xdr:from>
    <xdr:to>
      <xdr:col>2</xdr:col>
      <xdr:colOff>1052005</xdr:colOff>
      <xdr:row>4</xdr:row>
      <xdr:rowOff>701095</xdr:rowOff>
    </xdr:to>
    <xdr:pic>
      <xdr:nvPicPr>
        <xdr:cNvPr id="17" name="Billede 16" descr="Data fra Sundhedsdatastyrelsen">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120" y="929640"/>
          <a:ext cx="1037400" cy="502340"/>
        </a:xfrm>
        <a:prstGeom prst="rect">
          <a:avLst/>
        </a:prstGeom>
      </xdr:spPr>
    </xdr:pic>
    <xdr:clientData/>
  </xdr:twoCellAnchor>
  <xdr:twoCellAnchor>
    <xdr:from>
      <xdr:col>7</xdr:col>
      <xdr:colOff>800100</xdr:colOff>
      <xdr:row>4</xdr:row>
      <xdr:rowOff>104775</xdr:rowOff>
    </xdr:from>
    <xdr:to>
      <xdr:col>9</xdr:col>
      <xdr:colOff>171067</xdr:colOff>
      <xdr:row>5</xdr:row>
      <xdr:rowOff>224847</xdr:rowOff>
    </xdr:to>
    <xdr:grpSp>
      <xdr:nvGrpSpPr>
        <xdr:cNvPr id="21" name="Gruppe 20" descr="Population. Tilbage til indholdssiden">
          <a:extLst>
            <a:ext uri="{FF2B5EF4-FFF2-40B4-BE49-F238E27FC236}">
              <a16:creationId xmlns:a16="http://schemas.microsoft.com/office/drawing/2014/main" id="{00000000-0008-0000-0300-000015000000}"/>
            </a:ext>
          </a:extLst>
        </xdr:cNvPr>
        <xdr:cNvGrpSpPr/>
      </xdr:nvGrpSpPr>
      <xdr:grpSpPr>
        <a:xfrm>
          <a:off x="10372725" y="826770"/>
          <a:ext cx="2251327" cy="1131627"/>
          <a:chOff x="10191750" y="798195"/>
          <a:chExt cx="2161792" cy="1129722"/>
        </a:xfrm>
      </xdr:grpSpPr>
      <xdr:pic>
        <xdr:nvPicPr>
          <xdr:cNvPr id="22" name="Billede 21" descr="Population">
            <a:extLst>
              <a:ext uri="{FF2B5EF4-FFF2-40B4-BE49-F238E27FC236}">
                <a16:creationId xmlns:a16="http://schemas.microsoft.com/office/drawing/2014/main" id="{00000000-0008-0000-0300-000016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23" name="Billede 22" descr="Tilbage til indholdssiden">
            <a:hlinkClick xmlns:r="http://schemas.openxmlformats.org/officeDocument/2006/relationships" r:id="rId3"/>
            <a:extLst>
              <a:ext uri="{FF2B5EF4-FFF2-40B4-BE49-F238E27FC236}">
                <a16:creationId xmlns:a16="http://schemas.microsoft.com/office/drawing/2014/main" id="{00000000-0008-0000-0300-000017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1016752</xdr:colOff>
      <xdr:row>4</xdr:row>
      <xdr:rowOff>789857</xdr:rowOff>
    </xdr:to>
    <xdr:pic>
      <xdr:nvPicPr>
        <xdr:cNvPr id="2" name="Billede 1" descr="Data fra Sundhedsdatastyrels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0255" cy="494720"/>
        </a:xfrm>
        <a:prstGeom prst="rect">
          <a:avLst/>
        </a:prstGeom>
      </xdr:spPr>
    </xdr:pic>
    <xdr:clientData/>
  </xdr:twoCellAnchor>
  <xdr:twoCellAnchor>
    <xdr:from>
      <xdr:col>11</xdr:col>
      <xdr:colOff>638175</xdr:colOff>
      <xdr:row>4</xdr:row>
      <xdr:rowOff>104775</xdr:rowOff>
    </xdr:from>
    <xdr:to>
      <xdr:col>13</xdr:col>
      <xdr:colOff>209167</xdr:colOff>
      <xdr:row>5</xdr:row>
      <xdr:rowOff>224847</xdr:rowOff>
    </xdr:to>
    <xdr:grpSp>
      <xdr:nvGrpSpPr>
        <xdr:cNvPr id="15" name="Gruppe 14" descr="Population. Tilbage til indholdssiden">
          <a:extLst>
            <a:ext uri="{FF2B5EF4-FFF2-40B4-BE49-F238E27FC236}">
              <a16:creationId xmlns:a16="http://schemas.microsoft.com/office/drawing/2014/main" id="{00000000-0008-0000-0400-00000F000000}"/>
            </a:ext>
          </a:extLst>
        </xdr:cNvPr>
        <xdr:cNvGrpSpPr/>
      </xdr:nvGrpSpPr>
      <xdr:grpSpPr>
        <a:xfrm>
          <a:off x="13409295" y="826770"/>
          <a:ext cx="2253232" cy="1131627"/>
          <a:chOff x="10191750" y="798195"/>
          <a:chExt cx="2161792" cy="1129722"/>
        </a:xfrm>
      </xdr:grpSpPr>
      <xdr:pic>
        <xdr:nvPicPr>
          <xdr:cNvPr id="16" name="Billede 15" descr="Population">
            <a:extLst>
              <a:ext uri="{FF2B5EF4-FFF2-40B4-BE49-F238E27FC236}">
                <a16:creationId xmlns:a16="http://schemas.microsoft.com/office/drawing/2014/main" id="{00000000-0008-0000-04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forsiden">
            <a:hlinkClick xmlns:r="http://schemas.openxmlformats.org/officeDocument/2006/relationships" r:id="rId3"/>
            <a:extLst>
              <a:ext uri="{FF2B5EF4-FFF2-40B4-BE49-F238E27FC236}">
                <a16:creationId xmlns:a16="http://schemas.microsoft.com/office/drawing/2014/main" id="{00000000-0008-0000-04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2527"/>
          <a:ext cx="1035495" cy="500435"/>
        </a:xfrm>
        <a:prstGeom prst="rect">
          <a:avLst/>
        </a:prstGeom>
      </xdr:spPr>
    </xdr:pic>
    <xdr:clientData/>
  </xdr:twoCellAnchor>
  <xdr:twoCellAnchor>
    <xdr:from>
      <xdr:col>6</xdr:col>
      <xdr:colOff>603564</xdr:colOff>
      <xdr:row>4</xdr:row>
      <xdr:rowOff>122600</xdr:rowOff>
    </xdr:from>
    <xdr:to>
      <xdr:col>8</xdr:col>
      <xdr:colOff>205679</xdr:colOff>
      <xdr:row>5</xdr:row>
      <xdr:rowOff>127777</xdr:rowOff>
    </xdr:to>
    <xdr:grpSp>
      <xdr:nvGrpSpPr>
        <xdr:cNvPr id="15" name="Gruppe 14" descr="Aktivitet i sundhedsvæsenet. Tilbage til indholdssiden">
          <a:extLst>
            <a:ext uri="{FF2B5EF4-FFF2-40B4-BE49-F238E27FC236}">
              <a16:creationId xmlns:a16="http://schemas.microsoft.com/office/drawing/2014/main" id="{00000000-0008-0000-0500-00000F000000}"/>
            </a:ext>
          </a:extLst>
        </xdr:cNvPr>
        <xdr:cNvGrpSpPr/>
      </xdr:nvGrpSpPr>
      <xdr:grpSpPr>
        <a:xfrm>
          <a:off x="8278243" y="841238"/>
          <a:ext cx="2408746" cy="1016166"/>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5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5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26</xdr:col>
      <xdr:colOff>180975</xdr:colOff>
      <xdr:row>4</xdr:row>
      <xdr:rowOff>133350</xdr:rowOff>
    </xdr:from>
    <xdr:to>
      <xdr:col>28</xdr:col>
      <xdr:colOff>184461</xdr:colOff>
      <xdr:row>5</xdr:row>
      <xdr:rowOff>137962</xdr:rowOff>
    </xdr:to>
    <xdr:grpSp>
      <xdr:nvGrpSpPr>
        <xdr:cNvPr id="9" name="Gruppe 8" descr="Aktivitet i sundhedsvæsenet. Tilbage til indholdssiden">
          <a:extLst>
            <a:ext uri="{FF2B5EF4-FFF2-40B4-BE49-F238E27FC236}">
              <a16:creationId xmlns:a16="http://schemas.microsoft.com/office/drawing/2014/main" id="{00000000-0008-0000-0600-000009000000}"/>
            </a:ext>
          </a:extLst>
        </xdr:cNvPr>
        <xdr:cNvGrpSpPr/>
      </xdr:nvGrpSpPr>
      <xdr:grpSpPr>
        <a:xfrm>
          <a:off x="33259395" y="853440"/>
          <a:ext cx="2394261" cy="101426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6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211667</xdr:colOff>
      <xdr:row>4</xdr:row>
      <xdr:rowOff>188148</xdr:rowOff>
    </xdr:from>
    <xdr:to>
      <xdr:col>2</xdr:col>
      <xdr:colOff>950547</xdr:colOff>
      <xdr:row>4</xdr:row>
      <xdr:rowOff>701918</xdr:rowOff>
    </xdr:to>
    <xdr:pic>
      <xdr:nvPicPr>
        <xdr:cNvPr id="2" name="Billede 1" descr="Data fra Sundhedsdatastyrels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7" y="893704"/>
          <a:ext cx="1044621" cy="502340"/>
        </a:xfrm>
        <a:prstGeom prst="rect">
          <a:avLst/>
        </a:prstGeom>
      </xdr:spPr>
    </xdr:pic>
    <xdr:clientData/>
  </xdr:twoCellAnchor>
  <xdr:twoCellAnchor>
    <xdr:from>
      <xdr:col>4</xdr:col>
      <xdr:colOff>1952625</xdr:colOff>
      <xdr:row>4</xdr:row>
      <xdr:rowOff>76200</xdr:rowOff>
    </xdr:from>
    <xdr:to>
      <xdr:col>6</xdr:col>
      <xdr:colOff>174936</xdr:colOff>
      <xdr:row>5</xdr:row>
      <xdr:rowOff>80812</xdr:rowOff>
    </xdr:to>
    <xdr:grpSp>
      <xdr:nvGrpSpPr>
        <xdr:cNvPr id="9" name="Gruppe 8" descr="Aktivitet i sundhedsvæsenet. Tilbage til indholdssiden">
          <a:extLst>
            <a:ext uri="{FF2B5EF4-FFF2-40B4-BE49-F238E27FC236}">
              <a16:creationId xmlns:a16="http://schemas.microsoft.com/office/drawing/2014/main" id="{00000000-0008-0000-0700-000009000000}"/>
            </a:ext>
          </a:extLst>
        </xdr:cNvPr>
        <xdr:cNvGrpSpPr/>
      </xdr:nvGrpSpPr>
      <xdr:grpSpPr>
        <a:xfrm>
          <a:off x="7240905" y="800100"/>
          <a:ext cx="2426646"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7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4</xdr:col>
      <xdr:colOff>2924175</xdr:colOff>
      <xdr:row>4</xdr:row>
      <xdr:rowOff>133350</xdr:rowOff>
    </xdr:from>
    <xdr:to>
      <xdr:col>5</xdr:col>
      <xdr:colOff>203511</xdr:colOff>
      <xdr:row>5</xdr:row>
      <xdr:rowOff>137962</xdr:rowOff>
    </xdr:to>
    <xdr:grpSp>
      <xdr:nvGrpSpPr>
        <xdr:cNvPr id="15" name="Gruppe 14" descr="Aktivitet i sundhedsvæsenet. Tilbage til indholdssiden">
          <a:extLst>
            <a:ext uri="{FF2B5EF4-FFF2-40B4-BE49-F238E27FC236}">
              <a16:creationId xmlns:a16="http://schemas.microsoft.com/office/drawing/2014/main" id="{00000000-0008-0000-0800-00000F000000}"/>
            </a:ext>
          </a:extLst>
        </xdr:cNvPr>
        <xdr:cNvGrpSpPr/>
      </xdr:nvGrpSpPr>
      <xdr:grpSpPr>
        <a:xfrm>
          <a:off x="11361420" y="853440"/>
          <a:ext cx="2476176" cy="101426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8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8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theme/theme1.xml><?xml version="1.0" encoding="utf-8"?>
<a:theme xmlns:a="http://schemas.openxmlformats.org/drawingml/2006/main" name="Office-tema">
  <a:themeElements>
    <a:clrScheme name="SDS_Excel_Addin_farver">
      <a:dk1>
        <a:sysClr val="windowText" lastClr="000000"/>
      </a:dk1>
      <a:lt1>
        <a:sysClr val="window" lastClr="FFFFFF"/>
      </a:lt1>
      <a:dk2>
        <a:srgbClr val="174273"/>
      </a:dk2>
      <a:lt2>
        <a:srgbClr val="F2F4F6"/>
      </a:lt2>
      <a:accent1>
        <a:srgbClr val="007DC4"/>
      </a:accent1>
      <a:accent2>
        <a:srgbClr val="EB6C5C"/>
      </a:accent2>
      <a:accent3>
        <a:srgbClr val="849F23"/>
      </a:accent3>
      <a:accent4>
        <a:srgbClr val="9E6BA8"/>
      </a:accent4>
      <a:accent5>
        <a:srgbClr val="AF1627"/>
      </a:accent5>
      <a:accent6>
        <a:srgbClr val="539D8E"/>
      </a:accent6>
      <a:hlink>
        <a:srgbClr val="174273"/>
      </a:hlink>
      <a:folHlink>
        <a:srgbClr val="174273"/>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undhedsdatabank.dk/tvaergaaende/sundhedsdata-paa-tvaers" TargetMode="External"/><Relationship Id="rId7" Type="http://schemas.openxmlformats.org/officeDocument/2006/relationships/printerSettings" Target="../printerSettings/printerSettings1.bin"/><Relationship Id="rId2" Type="http://schemas.openxmlformats.org/officeDocument/2006/relationships/hyperlink" Target="https://sundhedsdatabank.dk/Media/638943018960253145/Dokumentation_datapakke_sundhedsraad.pdf" TargetMode="External"/><Relationship Id="rId1" Type="http://schemas.openxmlformats.org/officeDocument/2006/relationships/hyperlink" Target="https://sundhedsdatastyrelsen.dk/data-og-registre/esundhed/sundhedsdata-paa-tvaers" TargetMode="External"/><Relationship Id="rId6" Type="http://schemas.openxmlformats.org/officeDocument/2006/relationships/hyperlink" Target="https://sundhedsdatabank.dk/behandling-og-pleje/kommunal-pleje" TargetMode="External"/><Relationship Id="rId5" Type="http://schemas.openxmlformats.org/officeDocument/2006/relationships/hyperlink" Target="https://sundhedsdatabank.dk/behandling-og-pleje/kommunal-pleje" TargetMode="External"/><Relationship Id="rId4" Type="http://schemas.openxmlformats.org/officeDocument/2006/relationships/hyperlink" Target="https://sundhedsdatabank.d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25DB-A2BF-4418-A1E3-29D3BDDBBC02}">
  <dimension ref="B4:I63"/>
  <sheetViews>
    <sheetView tabSelected="1"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2.33203125" style="1" customWidth="1"/>
    <col min="5" max="5" width="147.21875"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66.599999999999994" customHeight="1" x14ac:dyDescent="0.7">
      <c r="B6" s="10"/>
      <c r="C6" s="70"/>
      <c r="D6" s="13"/>
      <c r="E6" s="13"/>
      <c r="F6" s="13"/>
      <c r="G6" s="13"/>
      <c r="H6" s="11"/>
    </row>
    <row r="7" spans="2:8" ht="38.4" x14ac:dyDescent="0.7">
      <c r="B7" s="10"/>
      <c r="C7" s="77" t="s">
        <v>0</v>
      </c>
      <c r="D7" s="13"/>
      <c r="E7" s="13"/>
      <c r="F7" s="13"/>
      <c r="G7" s="13"/>
      <c r="H7" s="11"/>
    </row>
    <row r="8" spans="2:8" ht="38.4" customHeight="1" x14ac:dyDescent="0.7">
      <c r="B8" s="10"/>
      <c r="C8" s="148" t="s">
        <v>265</v>
      </c>
      <c r="D8" s="149"/>
      <c r="E8" s="150"/>
      <c r="F8" s="13"/>
      <c r="G8" s="13"/>
      <c r="H8" s="11"/>
    </row>
    <row r="9" spans="2:8" ht="49.8" customHeight="1" x14ac:dyDescent="0.7">
      <c r="B9" s="10"/>
      <c r="C9" s="151"/>
      <c r="D9" s="152"/>
      <c r="E9" s="153"/>
      <c r="F9" s="13"/>
      <c r="G9" s="13"/>
      <c r="H9" s="11"/>
    </row>
    <row r="10" spans="2:8" ht="27" customHeight="1" x14ac:dyDescent="0.7">
      <c r="B10" s="10"/>
      <c r="C10" s="132"/>
      <c r="D10" s="143"/>
      <c r="E10" s="136"/>
      <c r="F10" s="13"/>
      <c r="G10" s="13"/>
      <c r="H10" s="11"/>
    </row>
    <row r="11" spans="2:8" ht="18.600000000000001" customHeight="1" x14ac:dyDescent="0.7">
      <c r="B11" s="10"/>
      <c r="C11" s="144" t="s">
        <v>266</v>
      </c>
      <c r="D11" s="145"/>
      <c r="E11" s="146"/>
      <c r="F11" s="13"/>
      <c r="G11" s="13"/>
      <c r="H11" s="11"/>
    </row>
    <row r="12" spans="2:8" ht="24.6" customHeight="1" x14ac:dyDescent="0.7">
      <c r="B12" s="10"/>
      <c r="C12" s="154" t="s">
        <v>267</v>
      </c>
      <c r="D12" s="155"/>
      <c r="E12" s="156"/>
      <c r="F12" s="13"/>
      <c r="G12" s="13"/>
      <c r="H12" s="11"/>
    </row>
    <row r="13" spans="2:8" ht="18.600000000000001" customHeight="1" x14ac:dyDescent="0.7">
      <c r="B13" s="10"/>
      <c r="C13" s="147"/>
      <c r="D13" s="145"/>
      <c r="E13" s="146"/>
      <c r="F13" s="13"/>
      <c r="G13" s="13"/>
      <c r="H13" s="11"/>
    </row>
    <row r="14" spans="2:8" ht="24.6" customHeight="1" x14ac:dyDescent="0.7">
      <c r="B14" s="10"/>
      <c r="C14" s="162" t="s">
        <v>268</v>
      </c>
      <c r="D14" s="163"/>
      <c r="E14" s="164"/>
      <c r="F14" s="13"/>
      <c r="G14" s="13"/>
      <c r="H14" s="11"/>
    </row>
    <row r="15" spans="2:8" ht="21.6" customHeight="1" x14ac:dyDescent="0.7">
      <c r="B15" s="10"/>
      <c r="C15" s="147"/>
      <c r="D15" s="145"/>
      <c r="E15" s="146"/>
      <c r="F15" s="13"/>
      <c r="G15" s="13"/>
      <c r="H15" s="11"/>
    </row>
    <row r="16" spans="2:8" ht="21.6" customHeight="1" x14ac:dyDescent="0.7">
      <c r="B16" s="10"/>
      <c r="C16" s="151" t="s">
        <v>269</v>
      </c>
      <c r="D16" s="152"/>
      <c r="E16" s="153"/>
      <c r="F16" s="13"/>
      <c r="G16" s="13"/>
      <c r="H16" s="11"/>
    </row>
    <row r="17" spans="2:8" ht="18.600000000000001" customHeight="1" x14ac:dyDescent="0.7">
      <c r="B17" s="10"/>
      <c r="C17" s="147" t="s">
        <v>270</v>
      </c>
      <c r="D17" s="145"/>
      <c r="E17" s="146"/>
      <c r="F17" s="13"/>
      <c r="G17" s="13"/>
      <c r="H17" s="11"/>
    </row>
    <row r="18" spans="2:8" ht="18.600000000000001" customHeight="1" x14ac:dyDescent="0.7">
      <c r="B18" s="10"/>
      <c r="C18" s="135"/>
      <c r="D18" s="133"/>
      <c r="E18" s="134"/>
      <c r="F18" s="13"/>
      <c r="G18" s="13"/>
      <c r="H18" s="11"/>
    </row>
    <row r="19" spans="2:8" ht="21" customHeight="1" x14ac:dyDescent="0.7">
      <c r="B19" s="10"/>
      <c r="C19" s="151" t="s">
        <v>271</v>
      </c>
      <c r="D19" s="157"/>
      <c r="E19" s="158"/>
      <c r="F19" s="13"/>
      <c r="G19" s="13"/>
      <c r="H19" s="11"/>
    </row>
    <row r="20" spans="2:8" ht="22.2" customHeight="1" x14ac:dyDescent="0.7">
      <c r="B20" s="10"/>
      <c r="C20" s="159" t="s">
        <v>272</v>
      </c>
      <c r="D20" s="160"/>
      <c r="E20" s="161"/>
      <c r="F20" s="13"/>
      <c r="G20" s="13"/>
      <c r="H20" s="11"/>
    </row>
    <row r="21" spans="2:8" ht="18.600000000000001" customHeight="1" x14ac:dyDescent="0.7">
      <c r="B21" s="10"/>
      <c r="C21" s="159" t="s">
        <v>273</v>
      </c>
      <c r="D21" s="160"/>
      <c r="E21" s="161"/>
      <c r="F21" s="13"/>
      <c r="G21" s="13"/>
      <c r="H21" s="11"/>
    </row>
    <row r="22" spans="2:8" ht="18.600000000000001" customHeight="1" x14ac:dyDescent="0.7">
      <c r="B22" s="10"/>
      <c r="C22" s="94"/>
      <c r="D22" s="95"/>
      <c r="E22" s="96"/>
      <c r="F22" s="13"/>
      <c r="G22" s="13"/>
      <c r="H22" s="11"/>
    </row>
    <row r="23" spans="2:8" ht="18.600000000000001" customHeight="1" x14ac:dyDescent="0.7">
      <c r="B23" s="10"/>
      <c r="C23" s="53"/>
      <c r="D23" s="13"/>
      <c r="E23" s="13"/>
      <c r="F23" s="13"/>
      <c r="G23" s="13"/>
      <c r="H23" s="11"/>
    </row>
    <row r="24" spans="2:8" ht="18.600000000000001" customHeight="1" x14ac:dyDescent="0.7">
      <c r="B24" s="10"/>
      <c r="C24" s="53"/>
      <c r="D24" s="13"/>
      <c r="E24" s="13"/>
      <c r="F24" s="13"/>
      <c r="G24" s="13"/>
      <c r="H24" s="11"/>
    </row>
    <row r="25" spans="2:8" ht="18.600000000000001" customHeight="1" x14ac:dyDescent="0.7">
      <c r="B25" s="10"/>
      <c r="C25" s="53"/>
      <c r="D25" s="13"/>
      <c r="E25" s="13"/>
      <c r="F25" s="13"/>
      <c r="G25" s="13"/>
      <c r="H25" s="11"/>
    </row>
    <row r="26" spans="2:8" ht="18.600000000000001" customHeight="1" x14ac:dyDescent="0.7">
      <c r="B26" s="10"/>
      <c r="C26" s="53"/>
      <c r="D26" s="13"/>
      <c r="E26" s="13"/>
      <c r="F26" s="13"/>
      <c r="G26" s="13"/>
      <c r="H26" s="11"/>
    </row>
    <row r="27" spans="2:8" ht="18.600000000000001" customHeight="1" x14ac:dyDescent="0.7">
      <c r="B27" s="10"/>
      <c r="C27" s="53"/>
      <c r="D27" s="13"/>
      <c r="E27" s="13"/>
      <c r="F27" s="13"/>
      <c r="G27" s="13"/>
      <c r="H27" s="11"/>
    </row>
    <row r="28" spans="2:8" ht="18.600000000000001" customHeight="1" x14ac:dyDescent="0.7">
      <c r="B28" s="10"/>
      <c r="C28" s="53"/>
      <c r="D28" s="13"/>
      <c r="E28" s="13"/>
      <c r="F28" s="13"/>
      <c r="G28" s="13"/>
      <c r="H28" s="11"/>
    </row>
    <row r="29" spans="2:8" ht="18.600000000000001" customHeight="1" x14ac:dyDescent="0.7">
      <c r="B29" s="10"/>
      <c r="C29" s="53"/>
      <c r="D29" s="13"/>
      <c r="E29" s="13"/>
      <c r="F29" s="13"/>
      <c r="G29" s="13"/>
      <c r="H29" s="11"/>
    </row>
    <row r="30" spans="2:8" ht="18.600000000000001" customHeight="1" x14ac:dyDescent="0.7">
      <c r="B30" s="10"/>
      <c r="C30" s="53"/>
      <c r="D30" s="13"/>
      <c r="E30" s="13"/>
      <c r="F30" s="13"/>
      <c r="G30" s="13"/>
      <c r="H30" s="11"/>
    </row>
    <row r="31" spans="2:8" ht="18.600000000000001" customHeight="1" x14ac:dyDescent="0.7">
      <c r="B31" s="10"/>
      <c r="C31" s="53"/>
      <c r="D31" s="13"/>
      <c r="E31" s="13"/>
      <c r="F31" s="13"/>
      <c r="G31" s="13"/>
      <c r="H31" s="11"/>
    </row>
    <row r="32" spans="2:8" ht="18.600000000000001" customHeight="1" x14ac:dyDescent="0.7">
      <c r="B32" s="10"/>
      <c r="C32" s="53"/>
      <c r="D32" s="13"/>
      <c r="E32" s="13"/>
      <c r="F32" s="13"/>
      <c r="G32" s="13"/>
      <c r="H32" s="11"/>
    </row>
    <row r="33" spans="2:8" ht="18.600000000000001" customHeight="1" x14ac:dyDescent="0.7">
      <c r="B33" s="10"/>
      <c r="C33" s="53"/>
      <c r="D33" s="13"/>
      <c r="E33" s="13"/>
      <c r="F33" s="13"/>
      <c r="G33" s="13"/>
      <c r="H33" s="11"/>
    </row>
    <row r="34" spans="2:8" ht="18.600000000000001" customHeight="1" x14ac:dyDescent="0.7">
      <c r="B34" s="10"/>
      <c r="C34" s="53"/>
      <c r="D34" s="13"/>
      <c r="E34" s="13"/>
      <c r="F34" s="13"/>
      <c r="G34" s="13"/>
      <c r="H34" s="11"/>
    </row>
    <row r="35" spans="2:8" ht="18.600000000000001" customHeight="1" x14ac:dyDescent="0.7">
      <c r="B35" s="10"/>
      <c r="C35" s="53"/>
      <c r="D35" s="13"/>
      <c r="E35" s="13"/>
      <c r="F35" s="13"/>
      <c r="G35" s="13"/>
      <c r="H35" s="11"/>
    </row>
    <row r="36" spans="2:8" ht="18.600000000000001" customHeight="1" x14ac:dyDescent="0.7">
      <c r="B36" s="10"/>
      <c r="C36" s="53"/>
      <c r="D36" s="13"/>
      <c r="E36" s="13"/>
      <c r="F36" s="13"/>
      <c r="G36" s="13"/>
      <c r="H36" s="11"/>
    </row>
    <row r="37" spans="2:8" ht="18.600000000000001" customHeight="1" x14ac:dyDescent="0.7">
      <c r="B37" s="10"/>
      <c r="C37" s="53"/>
      <c r="D37" s="13"/>
      <c r="E37" s="13"/>
      <c r="F37" s="13"/>
      <c r="G37" s="13"/>
      <c r="H37" s="11"/>
    </row>
    <row r="38" spans="2:8" ht="18.600000000000001" customHeight="1" x14ac:dyDescent="0.7">
      <c r="B38" s="10"/>
      <c r="C38" s="53"/>
      <c r="D38" s="13"/>
      <c r="E38" s="13"/>
      <c r="F38" s="13"/>
      <c r="G38" s="13"/>
      <c r="H38" s="11"/>
    </row>
    <row r="39" spans="2:8" ht="18.600000000000001" customHeight="1" x14ac:dyDescent="0.7">
      <c r="B39" s="10"/>
      <c r="C39" s="53"/>
      <c r="D39" s="13"/>
      <c r="E39" s="13"/>
      <c r="F39" s="13"/>
      <c r="G39" s="13"/>
      <c r="H39" s="11"/>
    </row>
    <row r="40" spans="2:8" x14ac:dyDescent="0.3">
      <c r="B40" s="14"/>
      <c r="C40" s="48"/>
      <c r="D40" s="6"/>
      <c r="E40" s="13"/>
      <c r="F40" s="13"/>
      <c r="G40" s="13"/>
      <c r="H40" s="11"/>
    </row>
    <row r="41" spans="2:8" x14ac:dyDescent="0.3">
      <c r="B41" s="15"/>
      <c r="C41" s="47"/>
      <c r="D41" s="16"/>
      <c r="E41" s="7"/>
      <c r="F41" s="7"/>
      <c r="G41" s="7"/>
      <c r="H41" s="19"/>
    </row>
    <row r="42" spans="2:8" ht="17.100000000000001" customHeight="1" x14ac:dyDescent="0.3">
      <c r="B42" s="9"/>
      <c r="C42" s="9"/>
    </row>
    <row r="44" spans="2:8" ht="17.100000000000001" customHeight="1" x14ac:dyDescent="0.3"/>
    <row r="54" spans="3:9" x14ac:dyDescent="0.3">
      <c r="I54" s="1" t="s">
        <v>2</v>
      </c>
    </row>
    <row r="63" spans="3:9" x14ac:dyDescent="0.3">
      <c r="C63" s="2"/>
    </row>
  </sheetData>
  <mergeCells count="7">
    <mergeCell ref="C8:E9"/>
    <mergeCell ref="C12:E12"/>
    <mergeCell ref="C19:E19"/>
    <mergeCell ref="C20:E20"/>
    <mergeCell ref="C21:E21"/>
    <mergeCell ref="C16:E16"/>
    <mergeCell ref="C14:E14"/>
  </mergeCells>
  <hyperlinks>
    <hyperlink ref="C20" r:id="rId1" display="https://sundhedsdatastyrelsen.dk/data-og-registre/esundhed/sundhedsdata-paa-tvaers" xr:uid="{22D8DB68-31B7-42B9-B02D-0D3D828C2F82}"/>
    <hyperlink ref="C12" r:id="rId2" xr:uid="{204D0135-BB05-4872-8288-127A4BD9BA0C}"/>
    <hyperlink ref="C20:E20" r:id="rId3" display="Sundhedsdata på tværs" xr:uid="{6E16FF8D-EFA4-4C96-8E04-BE9E21792585}"/>
    <hyperlink ref="C17" r:id="rId4" xr:uid="{C330A0A6-FB21-4BA6-B905-8F4E8C7C19E4}"/>
    <hyperlink ref="C21" r:id="rId5" display="https://sundhedsdatabank.dk/behandling-og-pleje/kommunal-pleje" xr:uid="{39D9A419-A7DB-4DE8-ACFB-7E219AEAADD9}"/>
    <hyperlink ref="C21:E21" r:id="rId6" display="Kommunal pleje, omsorg og sygepleje" xr:uid="{C50BD4C8-11CB-44DB-927F-61DE92B99792}"/>
  </hyperlinks>
  <pageMargins left="0.7" right="0.7" top="0.75" bottom="0.75" header="0.3" footer="0.3"/>
  <pageSetup paperSize="9" orientation="portrait" horizontalDpi="300" verticalDpi="30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736-E62E-4CF1-925A-74E4BBDB3C25}">
  <sheetPr>
    <tabColor theme="7" tint="0.59999389629810485"/>
  </sheetPr>
  <dimension ref="B4:G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56" style="1" customWidth="1"/>
    <col min="5" max="5" width="58.6640625" style="1" customWidth="1"/>
    <col min="6" max="6" width="54.441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65" t="s">
        <v>180</v>
      </c>
      <c r="D6" s="165"/>
      <c r="E6" s="165"/>
      <c r="F6" s="165"/>
      <c r="G6" s="26"/>
    </row>
    <row r="7" spans="2:7" ht="21" customHeight="1" x14ac:dyDescent="0.4">
      <c r="B7" s="23"/>
      <c r="C7" s="166" t="s">
        <v>133</v>
      </c>
      <c r="D7" s="166"/>
      <c r="E7" s="166"/>
      <c r="F7" s="166"/>
      <c r="G7" s="26"/>
    </row>
    <row r="8" spans="2:7" ht="18" x14ac:dyDescent="0.35">
      <c r="B8" s="23"/>
      <c r="C8" s="33" t="s">
        <v>14</v>
      </c>
      <c r="D8" s="5"/>
      <c r="E8" s="5"/>
      <c r="F8" s="6"/>
      <c r="G8" s="26"/>
    </row>
    <row r="9" spans="2:7" ht="15" customHeight="1" x14ac:dyDescent="0.35">
      <c r="B9" s="23"/>
      <c r="C9" s="20"/>
      <c r="D9" s="5"/>
      <c r="E9" s="5"/>
      <c r="F9" s="6"/>
      <c r="G9" s="26"/>
    </row>
    <row r="10" spans="2:7" ht="15" customHeight="1" x14ac:dyDescent="0.3">
      <c r="B10" s="23"/>
      <c r="C10" s="169" t="s">
        <v>4</v>
      </c>
      <c r="D10" s="182" t="s">
        <v>50</v>
      </c>
      <c r="E10" s="182"/>
      <c r="F10" s="171" t="s">
        <v>223</v>
      </c>
      <c r="G10" s="26"/>
    </row>
    <row r="11" spans="2:7" ht="49.2" customHeight="1" x14ac:dyDescent="0.3">
      <c r="B11" s="23"/>
      <c r="C11" s="169"/>
      <c r="D11" s="34" t="s">
        <v>51</v>
      </c>
      <c r="E11" s="34" t="s">
        <v>52</v>
      </c>
      <c r="F11" s="171"/>
      <c r="G11" s="26"/>
    </row>
    <row r="12" spans="2:7" ht="15" customHeight="1" x14ac:dyDescent="0.3">
      <c r="B12" s="23"/>
      <c r="C12" s="28" t="s">
        <v>11</v>
      </c>
      <c r="D12" s="36">
        <v>21982</v>
      </c>
      <c r="E12" s="35">
        <v>45670</v>
      </c>
      <c r="F12" s="36">
        <v>73915</v>
      </c>
      <c r="G12" s="26"/>
    </row>
    <row r="13" spans="2:7" ht="15" customHeight="1" x14ac:dyDescent="0.3">
      <c r="B13" s="23"/>
      <c r="C13" s="28" t="s">
        <v>236</v>
      </c>
      <c r="D13" s="36">
        <v>14623</v>
      </c>
      <c r="E13" s="35">
        <v>4184</v>
      </c>
      <c r="F13" s="36">
        <v>9466</v>
      </c>
      <c r="G13" s="26"/>
    </row>
    <row r="14" spans="2:7" ht="15" customHeight="1" x14ac:dyDescent="0.3">
      <c r="B14" s="23"/>
      <c r="C14" s="38" t="s">
        <v>237</v>
      </c>
      <c r="D14" s="41">
        <v>563</v>
      </c>
      <c r="E14" s="42">
        <v>1660</v>
      </c>
      <c r="F14" s="41">
        <v>2949</v>
      </c>
      <c r="G14" s="26"/>
    </row>
    <row r="15" spans="2:7" ht="15" customHeight="1" x14ac:dyDescent="0.3">
      <c r="B15" s="23"/>
      <c r="C15" s="43"/>
      <c r="D15" s="44"/>
      <c r="E15" s="44"/>
      <c r="F15" s="44"/>
      <c r="G15" s="26"/>
    </row>
    <row r="16" spans="2:7" ht="15" customHeight="1" x14ac:dyDescent="0.3">
      <c r="B16" s="23"/>
      <c r="C16" s="28" t="s">
        <v>238</v>
      </c>
      <c r="D16" s="36">
        <v>14</v>
      </c>
      <c r="E16" s="35">
        <v>36</v>
      </c>
      <c r="F16" s="36">
        <v>60</v>
      </c>
      <c r="G16" s="26"/>
    </row>
    <row r="17" spans="2:7" ht="15" customHeight="1" x14ac:dyDescent="0.3">
      <c r="B17" s="23"/>
      <c r="C17" s="28" t="s">
        <v>239</v>
      </c>
      <c r="D17" s="36">
        <v>549</v>
      </c>
      <c r="E17" s="35">
        <v>1624</v>
      </c>
      <c r="F17" s="36">
        <v>2889</v>
      </c>
      <c r="G17" s="26"/>
    </row>
    <row r="18" spans="2:7" ht="15" customHeight="1" x14ac:dyDescent="0.3">
      <c r="B18" s="23"/>
      <c r="C18" s="31" t="s">
        <v>252</v>
      </c>
      <c r="D18" s="30"/>
      <c r="E18" s="30"/>
      <c r="F18" s="30"/>
      <c r="G18" s="26"/>
    </row>
    <row r="19" spans="2:7" ht="15" customHeight="1" x14ac:dyDescent="0.3">
      <c r="B19" s="23"/>
      <c r="C19" s="32" t="s">
        <v>275</v>
      </c>
      <c r="D19" s="32"/>
      <c r="E19" s="32"/>
      <c r="F19" s="32"/>
      <c r="G19" s="26"/>
    </row>
    <row r="20" spans="2:7" ht="15" customHeight="1" x14ac:dyDescent="0.3">
      <c r="B20" s="23"/>
      <c r="C20" s="32"/>
      <c r="D20" s="32"/>
      <c r="E20" s="32"/>
      <c r="F20" s="32"/>
      <c r="G20" s="26"/>
    </row>
    <row r="21" spans="2:7" ht="21" customHeight="1" x14ac:dyDescent="0.4">
      <c r="B21" s="23"/>
      <c r="C21" s="166" t="s">
        <v>134</v>
      </c>
      <c r="D21" s="166"/>
      <c r="E21" s="166"/>
      <c r="F21" s="166"/>
      <c r="G21" s="26"/>
    </row>
    <row r="22" spans="2:7" ht="18" x14ac:dyDescent="0.35">
      <c r="B22" s="23"/>
      <c r="C22" s="33" t="s">
        <v>14</v>
      </c>
      <c r="D22" s="5"/>
      <c r="E22" s="5"/>
      <c r="F22" s="6"/>
      <c r="G22" s="26"/>
    </row>
    <row r="23" spans="2:7" ht="15" customHeight="1" x14ac:dyDescent="0.35">
      <c r="B23" s="23"/>
      <c r="C23" s="20"/>
      <c r="D23" s="5"/>
      <c r="E23" s="5"/>
      <c r="F23" s="6"/>
      <c r="G23" s="26"/>
    </row>
    <row r="24" spans="2:7" ht="15" customHeight="1" x14ac:dyDescent="0.3">
      <c r="B24" s="23"/>
      <c r="C24" s="169" t="s">
        <v>4</v>
      </c>
      <c r="D24" s="182" t="s">
        <v>50</v>
      </c>
      <c r="E24" s="182"/>
      <c r="F24" s="171" t="s">
        <v>223</v>
      </c>
      <c r="G24" s="26"/>
    </row>
    <row r="25" spans="2:7" ht="49.2" customHeight="1" x14ac:dyDescent="0.3">
      <c r="B25" s="23"/>
      <c r="C25" s="169"/>
      <c r="D25" s="34" t="s">
        <v>51</v>
      </c>
      <c r="E25" s="34" t="s">
        <v>52</v>
      </c>
      <c r="F25" s="171"/>
      <c r="G25" s="26"/>
    </row>
    <row r="26" spans="2:7" ht="15" customHeight="1" x14ac:dyDescent="0.3">
      <c r="B26" s="23"/>
      <c r="C26" s="28" t="s">
        <v>11</v>
      </c>
      <c r="D26" s="36">
        <v>18191</v>
      </c>
      <c r="E26" s="35">
        <v>37013</v>
      </c>
      <c r="F26" s="36">
        <v>61366</v>
      </c>
      <c r="G26" s="26"/>
    </row>
    <row r="27" spans="2:7" ht="15" customHeight="1" x14ac:dyDescent="0.3">
      <c r="B27" s="23"/>
      <c r="C27" s="28" t="s">
        <v>236</v>
      </c>
      <c r="D27" s="36">
        <v>12305</v>
      </c>
      <c r="E27" s="35">
        <v>3520</v>
      </c>
      <c r="F27" s="36">
        <v>7837</v>
      </c>
      <c r="G27" s="26"/>
    </row>
    <row r="28" spans="2:7" ht="15" customHeight="1" x14ac:dyDescent="0.3">
      <c r="B28" s="23"/>
      <c r="C28" s="38" t="s">
        <v>237</v>
      </c>
      <c r="D28" s="41">
        <v>494</v>
      </c>
      <c r="E28" s="42">
        <v>1394</v>
      </c>
      <c r="F28" s="41">
        <v>2500</v>
      </c>
      <c r="G28" s="26"/>
    </row>
    <row r="29" spans="2:7" ht="15" customHeight="1" x14ac:dyDescent="0.3">
      <c r="B29" s="23"/>
      <c r="C29" s="43"/>
      <c r="D29" s="44"/>
      <c r="E29" s="44"/>
      <c r="F29" s="44"/>
      <c r="G29" s="26"/>
    </row>
    <row r="30" spans="2:7" ht="15" customHeight="1" x14ac:dyDescent="0.3">
      <c r="B30" s="23"/>
      <c r="C30" s="28" t="s">
        <v>238</v>
      </c>
      <c r="D30" s="36">
        <v>12</v>
      </c>
      <c r="E30" s="35">
        <v>31</v>
      </c>
      <c r="F30" s="36">
        <v>50</v>
      </c>
      <c r="G30" s="26"/>
    </row>
    <row r="31" spans="2:7" ht="15" customHeight="1" x14ac:dyDescent="0.3">
      <c r="B31" s="23"/>
      <c r="C31" s="28" t="s">
        <v>239</v>
      </c>
      <c r="D31" s="36">
        <v>482</v>
      </c>
      <c r="E31" s="35">
        <v>1363</v>
      </c>
      <c r="F31" s="36">
        <v>2450</v>
      </c>
      <c r="G31" s="26"/>
    </row>
    <row r="32" spans="2:7" ht="15" customHeight="1" x14ac:dyDescent="0.3">
      <c r="B32" s="23"/>
      <c r="C32" s="31" t="s">
        <v>252</v>
      </c>
      <c r="D32" s="30"/>
      <c r="E32" s="30"/>
      <c r="F32" s="30"/>
      <c r="G32" s="26"/>
    </row>
    <row r="33" spans="2:7" ht="15" customHeight="1" x14ac:dyDescent="0.3">
      <c r="B33" s="23"/>
      <c r="C33" s="32" t="s">
        <v>275</v>
      </c>
      <c r="D33" s="32"/>
      <c r="E33" s="32"/>
      <c r="F33" s="32"/>
      <c r="G33" s="26"/>
    </row>
    <row r="34" spans="2:7" ht="15" customHeight="1" x14ac:dyDescent="0.3">
      <c r="B34" s="23"/>
      <c r="C34" s="32"/>
      <c r="D34" s="32"/>
      <c r="E34" s="32"/>
      <c r="F34" s="32"/>
      <c r="G34" s="26"/>
    </row>
    <row r="35" spans="2:7" ht="21" x14ac:dyDescent="0.4">
      <c r="B35" s="23"/>
      <c r="C35" s="166" t="s">
        <v>181</v>
      </c>
      <c r="D35" s="166"/>
      <c r="E35" s="166"/>
      <c r="F35" s="166"/>
      <c r="G35" s="26"/>
    </row>
    <row r="36" spans="2:7" ht="18" customHeight="1" x14ac:dyDescent="0.4">
      <c r="B36" s="23"/>
      <c r="C36" s="33" t="s">
        <v>14</v>
      </c>
      <c r="D36" s="29"/>
      <c r="E36" s="29"/>
      <c r="F36" s="29"/>
      <c r="G36" s="26"/>
    </row>
    <row r="37" spans="2:7" ht="15" customHeight="1" x14ac:dyDescent="0.35">
      <c r="B37" s="23"/>
      <c r="C37" s="33"/>
      <c r="D37" s="5"/>
      <c r="E37" s="5"/>
      <c r="F37" s="6"/>
      <c r="G37" s="26"/>
    </row>
    <row r="38" spans="2:7" ht="15" customHeight="1" x14ac:dyDescent="0.3">
      <c r="B38" s="23"/>
      <c r="C38" s="169" t="s">
        <v>4</v>
      </c>
      <c r="D38" s="182" t="s">
        <v>50</v>
      </c>
      <c r="E38" s="182"/>
      <c r="F38" s="171" t="s">
        <v>50</v>
      </c>
      <c r="G38" s="26"/>
    </row>
    <row r="39" spans="2:7" ht="49.2" customHeight="1" x14ac:dyDescent="0.3">
      <c r="B39" s="23"/>
      <c r="C39" s="169"/>
      <c r="D39" s="34" t="s">
        <v>51</v>
      </c>
      <c r="E39" s="34" t="s">
        <v>52</v>
      </c>
      <c r="F39" s="171"/>
      <c r="G39" s="26"/>
    </row>
    <row r="40" spans="2:7" ht="15" customHeight="1" x14ac:dyDescent="0.3">
      <c r="B40" s="23"/>
      <c r="C40" s="28" t="s">
        <v>11</v>
      </c>
      <c r="D40" s="110">
        <v>14.775088247668524</v>
      </c>
      <c r="E40" s="111">
        <v>30.062687115109398</v>
      </c>
      <c r="F40" s="110">
        <v>49.842673047464494</v>
      </c>
      <c r="G40" s="26"/>
    </row>
    <row r="41" spans="2:7" ht="15" customHeight="1" x14ac:dyDescent="0.3">
      <c r="B41" s="23"/>
      <c r="C41" s="28" t="s">
        <v>236</v>
      </c>
      <c r="D41" s="110">
        <v>12.717957611625369</v>
      </c>
      <c r="E41" s="111">
        <v>28.31552096656478</v>
      </c>
      <c r="F41" s="110">
        <v>44.458655798593803</v>
      </c>
      <c r="G41" s="26"/>
    </row>
    <row r="42" spans="2:7" ht="15" customHeight="1" x14ac:dyDescent="0.3">
      <c r="B42" s="23"/>
      <c r="C42" s="38" t="s">
        <v>237</v>
      </c>
      <c r="D42" s="112">
        <v>8.611822952077123</v>
      </c>
      <c r="E42" s="113">
        <v>24.301378937642731</v>
      </c>
      <c r="F42" s="112">
        <v>43.582099959904468</v>
      </c>
      <c r="G42" s="26"/>
    </row>
    <row r="43" spans="2:7" ht="15" customHeight="1" x14ac:dyDescent="0.3">
      <c r="B43" s="23"/>
      <c r="C43" s="43"/>
      <c r="D43" s="117"/>
      <c r="E43" s="117"/>
      <c r="F43" s="117"/>
      <c r="G43" s="26"/>
    </row>
    <row r="44" spans="2:7" ht="15" customHeight="1" x14ac:dyDescent="0.3">
      <c r="B44" s="23"/>
      <c r="C44" s="28" t="s">
        <v>238</v>
      </c>
      <c r="D44" s="110">
        <v>8.862629246676514</v>
      </c>
      <c r="E44" s="111">
        <v>22.895125553914326</v>
      </c>
      <c r="F44" s="110">
        <v>36.92762186115214</v>
      </c>
      <c r="G44" s="26"/>
    </row>
    <row r="45" spans="2:7" ht="15" customHeight="1" x14ac:dyDescent="0.3">
      <c r="B45" s="23"/>
      <c r="C45" s="28" t="s">
        <v>239</v>
      </c>
      <c r="D45" s="110">
        <v>8.6057597886054022</v>
      </c>
      <c r="E45" s="111">
        <v>24.335374671927724</v>
      </c>
      <c r="F45" s="110">
        <v>43.742969879840743</v>
      </c>
      <c r="G45" s="26"/>
    </row>
    <row r="46" spans="2:7" ht="15" customHeight="1" x14ac:dyDescent="0.3">
      <c r="B46" s="23"/>
      <c r="C46" s="31" t="s">
        <v>252</v>
      </c>
      <c r="D46" s="32"/>
      <c r="E46" s="32"/>
      <c r="F46" s="32"/>
      <c r="G46" s="26"/>
    </row>
    <row r="47" spans="2:7" ht="15" customHeight="1" x14ac:dyDescent="0.3">
      <c r="B47" s="23"/>
      <c r="C47" s="32" t="s">
        <v>275</v>
      </c>
      <c r="D47" s="32"/>
      <c r="E47" s="32"/>
      <c r="F47" s="32"/>
      <c r="G47" s="26"/>
    </row>
    <row r="48" spans="2:7" ht="15" customHeight="1" x14ac:dyDescent="0.3">
      <c r="B48" s="24"/>
      <c r="C48" s="7"/>
      <c r="D48" s="7"/>
      <c r="E48" s="7"/>
      <c r="F48" s="7"/>
      <c r="G48" s="27"/>
    </row>
    <row r="49" ht="20.100000000000001" customHeight="1" x14ac:dyDescent="0.3"/>
  </sheetData>
  <mergeCells count="13">
    <mergeCell ref="C6:F6"/>
    <mergeCell ref="C38:C39"/>
    <mergeCell ref="D38:E38"/>
    <mergeCell ref="F38:F39"/>
    <mergeCell ref="C7:F7"/>
    <mergeCell ref="C21:F21"/>
    <mergeCell ref="C35:F35"/>
    <mergeCell ref="F10:F11"/>
    <mergeCell ref="D10:E10"/>
    <mergeCell ref="C10:C11"/>
    <mergeCell ref="C24:C25"/>
    <mergeCell ref="D24:E24"/>
    <mergeCell ref="F24:F25"/>
  </mergeCells>
  <pageMargins left="0.7" right="0.7" top="0.75" bottom="0.75" header="0.3" footer="0.3"/>
  <pageSetup paperSize="9"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268A-5567-4E26-ADFC-E85748B3196D}">
  <sheetPr>
    <tabColor theme="7" tint="0.59999389629810485"/>
  </sheetPr>
  <dimension ref="B4:T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8" width="21.6640625" style="1" customWidth="1"/>
    <col min="19" max="19" width="25.332031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2.700000000000003" customHeight="1" x14ac:dyDescent="0.5">
      <c r="B6" s="23"/>
      <c r="C6" s="165" t="s">
        <v>182</v>
      </c>
      <c r="D6" s="165"/>
      <c r="E6" s="165"/>
      <c r="F6" s="165"/>
      <c r="G6" s="165"/>
      <c r="H6" s="165"/>
      <c r="I6" s="165"/>
      <c r="J6" s="165"/>
      <c r="K6" s="101"/>
      <c r="L6" s="101"/>
      <c r="M6" s="101"/>
      <c r="N6" s="101"/>
      <c r="O6" s="101"/>
      <c r="P6" s="101"/>
      <c r="Q6" s="101"/>
      <c r="R6" s="101"/>
      <c r="S6" s="101"/>
      <c r="T6" s="26"/>
    </row>
    <row r="7" spans="2:20" ht="20.7" customHeight="1" x14ac:dyDescent="0.4">
      <c r="B7" s="23"/>
      <c r="C7" s="166" t="s">
        <v>135</v>
      </c>
      <c r="D7" s="166"/>
      <c r="E7" s="166"/>
      <c r="F7" s="166"/>
      <c r="G7" s="166"/>
      <c r="H7" s="166"/>
      <c r="I7" s="166"/>
      <c r="J7" s="166"/>
      <c r="K7" s="6"/>
      <c r="L7" s="6"/>
      <c r="M7" s="6"/>
      <c r="N7" s="6"/>
      <c r="O7" s="6"/>
      <c r="P7" s="6"/>
      <c r="Q7" s="6"/>
      <c r="R7" s="6"/>
      <c r="S7" s="6"/>
      <c r="T7" s="26"/>
    </row>
    <row r="8" spans="2:20" ht="18" x14ac:dyDescent="0.35">
      <c r="B8" s="23"/>
      <c r="C8" s="33" t="s">
        <v>14</v>
      </c>
      <c r="D8" s="5"/>
      <c r="E8" s="6"/>
      <c r="F8" s="6"/>
      <c r="G8" s="6"/>
      <c r="H8" s="6"/>
      <c r="I8" s="6"/>
      <c r="J8" s="6"/>
      <c r="K8" s="6"/>
      <c r="L8" s="6"/>
      <c r="M8" s="6"/>
      <c r="N8" s="6"/>
      <c r="O8" s="6"/>
      <c r="P8" s="6"/>
      <c r="Q8" s="6"/>
      <c r="R8" s="6"/>
      <c r="S8" s="6"/>
      <c r="T8" s="26"/>
    </row>
    <row r="9" spans="2:20" ht="15" customHeight="1" x14ac:dyDescent="0.35">
      <c r="B9" s="23"/>
      <c r="C9" s="20"/>
      <c r="D9" s="5"/>
      <c r="E9" s="6"/>
      <c r="F9" s="6"/>
      <c r="G9" s="6"/>
      <c r="H9" s="6"/>
      <c r="I9" s="6"/>
      <c r="J9" s="6"/>
      <c r="K9" s="6"/>
      <c r="L9" s="6"/>
      <c r="M9" s="6"/>
      <c r="N9" s="6"/>
      <c r="O9" s="6"/>
      <c r="P9" s="6"/>
      <c r="Q9" s="6"/>
      <c r="R9" s="6"/>
      <c r="S9" s="6"/>
      <c r="T9" s="26"/>
    </row>
    <row r="10" spans="2:20" ht="15" customHeight="1" x14ac:dyDescent="0.3">
      <c r="B10" s="23"/>
      <c r="C10" s="169" t="s">
        <v>4</v>
      </c>
      <c r="D10" s="184" t="s">
        <v>53</v>
      </c>
      <c r="E10" s="185"/>
      <c r="F10" s="185"/>
      <c r="G10" s="185"/>
      <c r="H10" s="185"/>
      <c r="I10" s="185"/>
      <c r="J10" s="185"/>
      <c r="K10" s="185"/>
      <c r="L10" s="185"/>
      <c r="M10" s="185"/>
      <c r="N10" s="185"/>
      <c r="O10" s="185"/>
      <c r="P10" s="185"/>
      <c r="Q10" s="185"/>
      <c r="R10" s="185"/>
      <c r="S10" s="171" t="s">
        <v>224</v>
      </c>
      <c r="T10" s="26"/>
    </row>
    <row r="11" spans="2:20" ht="49.2" customHeight="1" x14ac:dyDescent="0.3">
      <c r="B11" s="23"/>
      <c r="C11" s="169"/>
      <c r="D11" s="49" t="s">
        <v>54</v>
      </c>
      <c r="E11" s="49" t="s">
        <v>217</v>
      </c>
      <c r="F11" s="49" t="s">
        <v>55</v>
      </c>
      <c r="G11" s="49" t="s">
        <v>56</v>
      </c>
      <c r="H11" s="49" t="s">
        <v>57</v>
      </c>
      <c r="I11" s="49" t="s">
        <v>58</v>
      </c>
      <c r="J11" s="49" t="s">
        <v>59</v>
      </c>
      <c r="K11" s="49" t="s">
        <v>60</v>
      </c>
      <c r="L11" s="49" t="s">
        <v>61</v>
      </c>
      <c r="M11" s="49" t="s">
        <v>62</v>
      </c>
      <c r="N11" s="49" t="s">
        <v>63</v>
      </c>
      <c r="O11" s="49" t="s">
        <v>218</v>
      </c>
      <c r="P11" s="49" t="s">
        <v>65</v>
      </c>
      <c r="Q11" s="49" t="s">
        <v>66</v>
      </c>
      <c r="R11" s="49" t="s">
        <v>67</v>
      </c>
      <c r="S11" s="171"/>
      <c r="T11" s="26"/>
    </row>
    <row r="12" spans="2:20" ht="15" customHeight="1" x14ac:dyDescent="0.3">
      <c r="B12" s="23"/>
      <c r="C12" s="28" t="s">
        <v>11</v>
      </c>
      <c r="D12" s="36">
        <v>43883</v>
      </c>
      <c r="E12" s="35">
        <v>40082</v>
      </c>
      <c r="F12" s="36">
        <v>1304583</v>
      </c>
      <c r="G12" s="35">
        <v>601230</v>
      </c>
      <c r="H12" s="36">
        <v>154943</v>
      </c>
      <c r="I12" s="35">
        <v>153897</v>
      </c>
      <c r="J12" s="36">
        <v>137661</v>
      </c>
      <c r="K12" s="35">
        <v>149958</v>
      </c>
      <c r="L12" s="36">
        <v>67472</v>
      </c>
      <c r="M12" s="35">
        <v>358152</v>
      </c>
      <c r="N12" s="36">
        <v>118387</v>
      </c>
      <c r="O12" s="35">
        <v>139506</v>
      </c>
      <c r="P12" s="36">
        <v>164605</v>
      </c>
      <c r="Q12" s="35">
        <v>1144742</v>
      </c>
      <c r="R12" s="36">
        <v>1263943</v>
      </c>
      <c r="S12" s="35">
        <v>5843044</v>
      </c>
      <c r="T12" s="26"/>
    </row>
    <row r="13" spans="2:20" ht="15" customHeight="1" x14ac:dyDescent="0.3">
      <c r="B13" s="23"/>
      <c r="C13" s="28" t="s">
        <v>236</v>
      </c>
      <c r="D13" s="36">
        <v>620</v>
      </c>
      <c r="E13" s="35">
        <v>9378</v>
      </c>
      <c r="F13" s="36">
        <v>234522</v>
      </c>
      <c r="G13" s="35">
        <v>87225</v>
      </c>
      <c r="H13" s="36">
        <v>22116</v>
      </c>
      <c r="I13" s="35">
        <v>14772</v>
      </c>
      <c r="J13" s="36">
        <v>30596</v>
      </c>
      <c r="K13" s="35">
        <v>16764</v>
      </c>
      <c r="L13" s="36">
        <v>10792</v>
      </c>
      <c r="M13" s="35">
        <v>69800</v>
      </c>
      <c r="N13" s="36">
        <v>20617</v>
      </c>
      <c r="O13" s="35">
        <v>10342</v>
      </c>
      <c r="P13" s="36">
        <v>23528</v>
      </c>
      <c r="Q13" s="35">
        <v>254652</v>
      </c>
      <c r="R13" s="36">
        <v>257635</v>
      </c>
      <c r="S13" s="35">
        <v>1063359</v>
      </c>
      <c r="T13" s="26"/>
    </row>
    <row r="14" spans="2:20" ht="15" customHeight="1" x14ac:dyDescent="0.3">
      <c r="B14" s="23"/>
      <c r="C14" s="38" t="s">
        <v>237</v>
      </c>
      <c r="D14" s="41">
        <v>162</v>
      </c>
      <c r="E14" s="42">
        <v>2554</v>
      </c>
      <c r="F14" s="41">
        <v>63976</v>
      </c>
      <c r="G14" s="42">
        <v>28535</v>
      </c>
      <c r="H14" s="41">
        <v>11827</v>
      </c>
      <c r="I14" s="42">
        <v>6213</v>
      </c>
      <c r="J14" s="41">
        <v>7960</v>
      </c>
      <c r="K14" s="42">
        <v>6772</v>
      </c>
      <c r="L14" s="41">
        <v>5750</v>
      </c>
      <c r="M14" s="42">
        <v>22476</v>
      </c>
      <c r="N14" s="41">
        <v>4344</v>
      </c>
      <c r="O14" s="42">
        <v>4494</v>
      </c>
      <c r="P14" s="41">
        <v>21114</v>
      </c>
      <c r="Q14" s="42">
        <v>47317</v>
      </c>
      <c r="R14" s="41">
        <v>60144</v>
      </c>
      <c r="S14" s="42">
        <v>293638</v>
      </c>
      <c r="T14" s="26"/>
    </row>
    <row r="15" spans="2:20" ht="15" customHeight="1" x14ac:dyDescent="0.3">
      <c r="B15" s="23"/>
      <c r="C15" s="43"/>
      <c r="D15" s="44"/>
      <c r="E15" s="44"/>
      <c r="F15" s="44"/>
      <c r="G15" s="44"/>
      <c r="H15" s="44"/>
      <c r="I15" s="44"/>
      <c r="J15" s="44"/>
      <c r="K15" s="44"/>
      <c r="L15" s="44"/>
      <c r="M15" s="44"/>
      <c r="N15" s="44"/>
      <c r="O15" s="44"/>
      <c r="P15" s="44"/>
      <c r="Q15" s="44"/>
      <c r="R15" s="44"/>
      <c r="S15" s="44"/>
      <c r="T15" s="26"/>
    </row>
    <row r="16" spans="2:20" ht="15" customHeight="1" x14ac:dyDescent="0.3">
      <c r="B16" s="23"/>
      <c r="C16" s="28" t="s">
        <v>238</v>
      </c>
      <c r="D16" s="36"/>
      <c r="E16" s="35"/>
      <c r="F16" s="36">
        <v>320</v>
      </c>
      <c r="G16" s="35">
        <v>38</v>
      </c>
      <c r="H16" s="36">
        <v>84</v>
      </c>
      <c r="I16" s="35">
        <v>23</v>
      </c>
      <c r="J16" s="36">
        <v>81</v>
      </c>
      <c r="K16" s="35">
        <v>32</v>
      </c>
      <c r="L16" s="36">
        <v>46</v>
      </c>
      <c r="M16" s="35">
        <v>124</v>
      </c>
      <c r="N16" s="36">
        <v>78</v>
      </c>
      <c r="O16" s="35">
        <v>46</v>
      </c>
      <c r="P16" s="36">
        <v>23</v>
      </c>
      <c r="Q16" s="35">
        <v>437</v>
      </c>
      <c r="R16" s="36">
        <v>313</v>
      </c>
      <c r="S16" s="35">
        <v>1645</v>
      </c>
      <c r="T16" s="26"/>
    </row>
    <row r="17" spans="2:20" ht="15" customHeight="1" x14ac:dyDescent="0.3">
      <c r="B17" s="23"/>
      <c r="C17" s="28" t="s">
        <v>239</v>
      </c>
      <c r="D17" s="36">
        <v>162</v>
      </c>
      <c r="E17" s="35">
        <v>2554</v>
      </c>
      <c r="F17" s="36">
        <v>63656</v>
      </c>
      <c r="G17" s="35">
        <v>28497</v>
      </c>
      <c r="H17" s="36">
        <v>11743</v>
      </c>
      <c r="I17" s="35">
        <v>6190</v>
      </c>
      <c r="J17" s="36">
        <v>7879</v>
      </c>
      <c r="K17" s="35">
        <v>6740</v>
      </c>
      <c r="L17" s="36">
        <v>5704</v>
      </c>
      <c r="M17" s="35">
        <v>22352</v>
      </c>
      <c r="N17" s="36">
        <v>4266</v>
      </c>
      <c r="O17" s="35">
        <v>4448</v>
      </c>
      <c r="P17" s="36">
        <v>21091</v>
      </c>
      <c r="Q17" s="35">
        <v>46880</v>
      </c>
      <c r="R17" s="36">
        <v>59831</v>
      </c>
      <c r="S17" s="35">
        <v>291993</v>
      </c>
      <c r="T17" s="26"/>
    </row>
    <row r="18" spans="2:20" ht="15" customHeight="1" x14ac:dyDescent="0.3">
      <c r="B18" s="23"/>
      <c r="C18" s="31" t="s">
        <v>252</v>
      </c>
      <c r="D18" s="30"/>
      <c r="E18" s="30"/>
      <c r="F18" s="30"/>
      <c r="G18" s="30"/>
      <c r="H18" s="30"/>
      <c r="I18" s="30"/>
      <c r="J18" s="30"/>
      <c r="K18" s="30"/>
      <c r="L18" s="30"/>
      <c r="M18" s="30"/>
      <c r="N18" s="30"/>
      <c r="O18" s="30"/>
      <c r="P18" s="30"/>
      <c r="Q18" s="30"/>
      <c r="R18" s="30"/>
      <c r="S18" s="30"/>
      <c r="T18" s="26"/>
    </row>
    <row r="19" spans="2:20" ht="15" customHeight="1" x14ac:dyDescent="0.3">
      <c r="B19" s="23"/>
      <c r="C19" s="32" t="s">
        <v>275</v>
      </c>
      <c r="D19" s="32"/>
      <c r="E19" s="32"/>
      <c r="F19" s="32"/>
      <c r="G19" s="32"/>
      <c r="H19" s="32"/>
      <c r="I19" s="32"/>
      <c r="J19" s="32"/>
      <c r="K19" s="32"/>
      <c r="L19" s="32"/>
      <c r="M19" s="32"/>
      <c r="N19" s="32"/>
      <c r="O19" s="32"/>
      <c r="P19" s="32"/>
      <c r="Q19" s="32"/>
      <c r="R19" s="32"/>
      <c r="S19" s="32"/>
      <c r="T19" s="26"/>
    </row>
    <row r="20" spans="2:20" ht="15" customHeight="1" x14ac:dyDescent="0.3">
      <c r="B20" s="23"/>
      <c r="C20" s="32"/>
      <c r="D20" s="32"/>
      <c r="E20" s="32"/>
      <c r="F20" s="32"/>
      <c r="G20" s="32"/>
      <c r="H20" s="32"/>
      <c r="I20" s="32"/>
      <c r="J20" s="32"/>
      <c r="K20" s="32"/>
      <c r="L20" s="32"/>
      <c r="M20" s="32"/>
      <c r="N20" s="32"/>
      <c r="O20" s="32"/>
      <c r="P20" s="32"/>
      <c r="Q20" s="32"/>
      <c r="R20" s="32"/>
      <c r="S20" s="32"/>
      <c r="T20" s="26"/>
    </row>
    <row r="21" spans="2:20" ht="21" customHeight="1" x14ac:dyDescent="0.4">
      <c r="B21" s="23"/>
      <c r="C21" s="166" t="s">
        <v>136</v>
      </c>
      <c r="D21" s="166"/>
      <c r="E21" s="166"/>
      <c r="F21" s="166"/>
      <c r="G21" s="166"/>
      <c r="H21" s="166"/>
      <c r="I21" s="166"/>
      <c r="J21" s="166"/>
      <c r="K21" s="6"/>
      <c r="L21" s="6"/>
      <c r="M21" s="6"/>
      <c r="N21" s="6"/>
      <c r="O21" s="6"/>
      <c r="P21" s="6"/>
      <c r="Q21" s="6"/>
      <c r="R21" s="6"/>
      <c r="S21" s="6"/>
      <c r="T21" s="26"/>
    </row>
    <row r="22" spans="2:20" ht="18" x14ac:dyDescent="0.35">
      <c r="B22" s="23"/>
      <c r="C22" s="33" t="s">
        <v>14</v>
      </c>
      <c r="D22" s="5"/>
      <c r="E22" s="6"/>
      <c r="F22" s="6"/>
      <c r="G22" s="6"/>
      <c r="H22" s="6"/>
      <c r="I22" s="6"/>
      <c r="J22" s="6"/>
      <c r="K22" s="6"/>
      <c r="L22" s="6"/>
      <c r="M22" s="6"/>
      <c r="N22" s="6"/>
      <c r="O22" s="6"/>
      <c r="P22" s="6"/>
      <c r="Q22" s="6"/>
      <c r="R22" s="6"/>
      <c r="S22" s="6"/>
      <c r="T22" s="26"/>
    </row>
    <row r="23" spans="2:20" ht="15" customHeight="1" x14ac:dyDescent="0.35">
      <c r="B23" s="23"/>
      <c r="C23" s="20"/>
      <c r="D23" s="5"/>
      <c r="E23" s="6"/>
      <c r="F23" s="6"/>
      <c r="G23" s="6"/>
      <c r="H23" s="6"/>
      <c r="I23" s="6"/>
      <c r="J23" s="6"/>
      <c r="K23" s="6"/>
      <c r="L23" s="6"/>
      <c r="M23" s="6"/>
      <c r="N23" s="6"/>
      <c r="O23" s="6"/>
      <c r="P23" s="6"/>
      <c r="Q23" s="6"/>
      <c r="R23" s="6"/>
      <c r="S23" s="6"/>
      <c r="T23" s="26"/>
    </row>
    <row r="24" spans="2:20" ht="15" customHeight="1" x14ac:dyDescent="0.3">
      <c r="B24" s="23"/>
      <c r="C24" s="169" t="s">
        <v>4</v>
      </c>
      <c r="D24" s="184" t="s">
        <v>53</v>
      </c>
      <c r="E24" s="185"/>
      <c r="F24" s="185"/>
      <c r="G24" s="185"/>
      <c r="H24" s="185"/>
      <c r="I24" s="185"/>
      <c r="J24" s="185"/>
      <c r="K24" s="185"/>
      <c r="L24" s="185"/>
      <c r="M24" s="185"/>
      <c r="N24" s="185"/>
      <c r="O24" s="185"/>
      <c r="P24" s="185"/>
      <c r="Q24" s="185"/>
      <c r="R24" s="185"/>
      <c r="S24" s="171" t="s">
        <v>225</v>
      </c>
      <c r="T24" s="26"/>
    </row>
    <row r="25" spans="2:20" ht="49.2" customHeight="1" x14ac:dyDescent="0.3">
      <c r="B25" s="23"/>
      <c r="C25" s="169"/>
      <c r="D25" s="49" t="s">
        <v>54</v>
      </c>
      <c r="E25" s="49" t="s">
        <v>217</v>
      </c>
      <c r="F25" s="49" t="s">
        <v>55</v>
      </c>
      <c r="G25" s="49" t="s">
        <v>56</v>
      </c>
      <c r="H25" s="49" t="s">
        <v>57</v>
      </c>
      <c r="I25" s="49" t="s">
        <v>58</v>
      </c>
      <c r="J25" s="49" t="s">
        <v>59</v>
      </c>
      <c r="K25" s="49" t="s">
        <v>60</v>
      </c>
      <c r="L25" s="49" t="s">
        <v>61</v>
      </c>
      <c r="M25" s="49" t="s">
        <v>62</v>
      </c>
      <c r="N25" s="49" t="s">
        <v>63</v>
      </c>
      <c r="O25" s="49" t="s">
        <v>218</v>
      </c>
      <c r="P25" s="49" t="s">
        <v>65</v>
      </c>
      <c r="Q25" s="49" t="s">
        <v>66</v>
      </c>
      <c r="R25" s="49" t="s">
        <v>67</v>
      </c>
      <c r="S25" s="186"/>
      <c r="T25" s="26"/>
    </row>
    <row r="26" spans="2:20" ht="15" customHeight="1" x14ac:dyDescent="0.3">
      <c r="B26" s="23"/>
      <c r="C26" s="28" t="s">
        <v>11</v>
      </c>
      <c r="D26" s="36">
        <v>8378</v>
      </c>
      <c r="E26" s="35">
        <v>5450</v>
      </c>
      <c r="F26" s="36">
        <v>429327</v>
      </c>
      <c r="G26" s="35">
        <v>231594</v>
      </c>
      <c r="H26" s="36">
        <v>58996</v>
      </c>
      <c r="I26" s="35">
        <v>82847</v>
      </c>
      <c r="J26" s="36">
        <v>51632</v>
      </c>
      <c r="K26" s="35">
        <v>76045</v>
      </c>
      <c r="L26" s="36">
        <v>32105</v>
      </c>
      <c r="M26" s="35">
        <v>56317</v>
      </c>
      <c r="N26" s="36">
        <v>37029</v>
      </c>
      <c r="O26" s="35">
        <v>59573</v>
      </c>
      <c r="P26" s="36">
        <v>141016</v>
      </c>
      <c r="Q26" s="35">
        <v>701505</v>
      </c>
      <c r="R26" s="36">
        <v>619843</v>
      </c>
      <c r="S26" s="35">
        <v>1955199</v>
      </c>
      <c r="T26" s="26"/>
    </row>
    <row r="27" spans="2:20" ht="15" customHeight="1" x14ac:dyDescent="0.3">
      <c r="B27" s="23"/>
      <c r="C27" s="28" t="s">
        <v>236</v>
      </c>
      <c r="D27" s="36">
        <v>122</v>
      </c>
      <c r="E27" s="35">
        <v>1432</v>
      </c>
      <c r="F27" s="36">
        <v>79287</v>
      </c>
      <c r="G27" s="35">
        <v>38658</v>
      </c>
      <c r="H27" s="36">
        <v>9172</v>
      </c>
      <c r="I27" s="35">
        <v>9182</v>
      </c>
      <c r="J27" s="36">
        <v>11409</v>
      </c>
      <c r="K27" s="35">
        <v>8783</v>
      </c>
      <c r="L27" s="36">
        <v>4373</v>
      </c>
      <c r="M27" s="35">
        <v>9287</v>
      </c>
      <c r="N27" s="36">
        <v>6293</v>
      </c>
      <c r="O27" s="35">
        <v>4701</v>
      </c>
      <c r="P27" s="36">
        <v>21263</v>
      </c>
      <c r="Q27" s="35">
        <v>156548</v>
      </c>
      <c r="R27" s="36">
        <v>125120</v>
      </c>
      <c r="S27" s="35">
        <v>393049</v>
      </c>
      <c r="T27" s="26"/>
    </row>
    <row r="28" spans="2:20" ht="15" customHeight="1" x14ac:dyDescent="0.3">
      <c r="B28" s="23"/>
      <c r="C28" s="38" t="s">
        <v>237</v>
      </c>
      <c r="D28" s="41">
        <v>33</v>
      </c>
      <c r="E28" s="42">
        <v>422</v>
      </c>
      <c r="F28" s="41">
        <v>20088</v>
      </c>
      <c r="G28" s="42">
        <v>12167</v>
      </c>
      <c r="H28" s="41">
        <v>5013</v>
      </c>
      <c r="I28" s="42">
        <v>4086</v>
      </c>
      <c r="J28" s="41">
        <v>3050</v>
      </c>
      <c r="K28" s="42">
        <v>3569</v>
      </c>
      <c r="L28" s="41">
        <v>2390</v>
      </c>
      <c r="M28" s="42">
        <v>3166</v>
      </c>
      <c r="N28" s="41">
        <v>1520</v>
      </c>
      <c r="O28" s="42">
        <v>2052</v>
      </c>
      <c r="P28" s="41">
        <v>19034</v>
      </c>
      <c r="Q28" s="42">
        <v>28999</v>
      </c>
      <c r="R28" s="41">
        <v>29803</v>
      </c>
      <c r="S28" s="42">
        <v>104970</v>
      </c>
      <c r="T28" s="26"/>
    </row>
    <row r="29" spans="2:20" ht="15" customHeight="1" x14ac:dyDescent="0.3">
      <c r="B29" s="23"/>
      <c r="C29" s="43"/>
      <c r="D29" s="44"/>
      <c r="E29" s="44"/>
      <c r="F29" s="44"/>
      <c r="G29" s="44"/>
      <c r="H29" s="44"/>
      <c r="I29" s="44"/>
      <c r="J29" s="44"/>
      <c r="K29" s="44"/>
      <c r="L29" s="44"/>
      <c r="M29" s="44"/>
      <c r="N29" s="44"/>
      <c r="O29" s="44"/>
      <c r="P29" s="44"/>
      <c r="Q29" s="44"/>
      <c r="R29" s="44"/>
      <c r="S29" s="44"/>
      <c r="T29" s="26"/>
    </row>
    <row r="30" spans="2:20" ht="15" customHeight="1" x14ac:dyDescent="0.3">
      <c r="B30" s="23"/>
      <c r="C30" s="28" t="s">
        <v>238</v>
      </c>
      <c r="D30" s="36"/>
      <c r="E30" s="35"/>
      <c r="F30" s="36">
        <v>122</v>
      </c>
      <c r="G30" s="35">
        <v>18</v>
      </c>
      <c r="H30" s="36">
        <v>48</v>
      </c>
      <c r="I30" s="35">
        <v>16</v>
      </c>
      <c r="J30" s="36">
        <v>35</v>
      </c>
      <c r="K30" s="35">
        <v>17</v>
      </c>
      <c r="L30" s="36">
        <v>22</v>
      </c>
      <c r="M30" s="35">
        <v>19</v>
      </c>
      <c r="N30" s="36">
        <v>28</v>
      </c>
      <c r="O30" s="35">
        <v>25</v>
      </c>
      <c r="P30" s="36">
        <v>21</v>
      </c>
      <c r="Q30" s="35">
        <v>256</v>
      </c>
      <c r="R30" s="36">
        <v>185</v>
      </c>
      <c r="S30" s="35">
        <v>707</v>
      </c>
      <c r="T30" s="26"/>
    </row>
    <row r="31" spans="2:20" ht="15" customHeight="1" x14ac:dyDescent="0.3">
      <c r="B31" s="23"/>
      <c r="C31" s="28" t="s">
        <v>239</v>
      </c>
      <c r="D31" s="36">
        <v>33</v>
      </c>
      <c r="E31" s="35">
        <v>422</v>
      </c>
      <c r="F31" s="36">
        <v>19967</v>
      </c>
      <c r="G31" s="35">
        <v>12150</v>
      </c>
      <c r="H31" s="36">
        <v>4966</v>
      </c>
      <c r="I31" s="35">
        <v>4070</v>
      </c>
      <c r="J31" s="36">
        <v>3015</v>
      </c>
      <c r="K31" s="35">
        <v>3552</v>
      </c>
      <c r="L31" s="36">
        <v>2368</v>
      </c>
      <c r="M31" s="35">
        <v>3148</v>
      </c>
      <c r="N31" s="36">
        <v>1492</v>
      </c>
      <c r="O31" s="35">
        <v>2027</v>
      </c>
      <c r="P31" s="36">
        <v>19013</v>
      </c>
      <c r="Q31" s="35">
        <v>28743</v>
      </c>
      <c r="R31" s="36">
        <v>29619</v>
      </c>
      <c r="S31" s="35">
        <v>104268</v>
      </c>
      <c r="T31" s="26"/>
    </row>
    <row r="32" spans="2:20" ht="15" customHeight="1" x14ac:dyDescent="0.3">
      <c r="B32" s="23"/>
      <c r="C32" s="31" t="s">
        <v>252</v>
      </c>
      <c r="D32" s="30"/>
      <c r="E32" s="30"/>
      <c r="F32" s="30"/>
      <c r="G32" s="30"/>
      <c r="H32" s="30"/>
      <c r="I32" s="30"/>
      <c r="J32" s="30"/>
      <c r="K32" s="30"/>
      <c r="L32" s="30"/>
      <c r="M32" s="30"/>
      <c r="N32" s="30"/>
      <c r="O32" s="30"/>
      <c r="P32" s="30"/>
      <c r="Q32" s="30"/>
      <c r="R32" s="30"/>
      <c r="S32" s="30"/>
      <c r="T32" s="26"/>
    </row>
    <row r="33" spans="2:20" ht="15" customHeight="1" x14ac:dyDescent="0.3">
      <c r="B33" s="23"/>
      <c r="C33" s="32" t="s">
        <v>275</v>
      </c>
      <c r="D33" s="32"/>
      <c r="E33" s="32"/>
      <c r="F33" s="32"/>
      <c r="G33" s="32"/>
      <c r="H33" s="32"/>
      <c r="I33" s="32"/>
      <c r="J33" s="32"/>
      <c r="K33" s="32"/>
      <c r="L33" s="32"/>
      <c r="M33" s="32"/>
      <c r="N33" s="32"/>
      <c r="O33" s="32"/>
      <c r="P33" s="32"/>
      <c r="Q33" s="32"/>
      <c r="R33" s="32"/>
      <c r="S33" s="32"/>
      <c r="T33" s="26"/>
    </row>
    <row r="34" spans="2:20" ht="15" customHeight="1" x14ac:dyDescent="0.3">
      <c r="B34" s="23"/>
      <c r="C34" s="32"/>
      <c r="D34" s="32"/>
      <c r="E34" s="32"/>
      <c r="F34" s="32"/>
      <c r="G34" s="32"/>
      <c r="H34" s="32"/>
      <c r="I34" s="32"/>
      <c r="J34" s="32"/>
      <c r="K34" s="32"/>
      <c r="L34" s="32"/>
      <c r="M34" s="32"/>
      <c r="N34" s="32"/>
      <c r="O34" s="32"/>
      <c r="P34" s="32"/>
      <c r="Q34" s="32"/>
      <c r="R34" s="32"/>
      <c r="S34" s="32"/>
      <c r="T34" s="26"/>
    </row>
    <row r="35" spans="2:20" ht="21" x14ac:dyDescent="0.4">
      <c r="B35" s="23"/>
      <c r="C35" s="166" t="s">
        <v>137</v>
      </c>
      <c r="D35" s="166"/>
      <c r="E35" s="166"/>
      <c r="F35" s="166"/>
      <c r="G35" s="166"/>
      <c r="H35" s="166"/>
      <c r="I35" s="166"/>
      <c r="J35" s="166"/>
      <c r="K35" s="32"/>
      <c r="L35" s="32"/>
      <c r="M35" s="32"/>
      <c r="N35" s="32"/>
      <c r="O35" s="32"/>
      <c r="P35" s="32"/>
      <c r="Q35" s="32"/>
      <c r="R35" s="32"/>
      <c r="S35" s="32"/>
      <c r="T35" s="26"/>
    </row>
    <row r="36" spans="2:20" ht="18" x14ac:dyDescent="0.35">
      <c r="B36" s="23"/>
      <c r="C36" s="33" t="s">
        <v>14</v>
      </c>
      <c r="D36" s="5"/>
      <c r="E36" s="6"/>
      <c r="F36" s="6"/>
      <c r="G36" s="6"/>
      <c r="H36" s="6"/>
      <c r="I36" s="6"/>
      <c r="J36" s="6"/>
      <c r="K36" s="32"/>
      <c r="L36" s="32"/>
      <c r="M36" s="32"/>
      <c r="N36" s="32"/>
      <c r="O36" s="32"/>
      <c r="P36" s="32"/>
      <c r="Q36" s="32"/>
      <c r="R36" s="32"/>
      <c r="S36" s="32"/>
      <c r="T36" s="26"/>
    </row>
    <row r="37" spans="2:20" ht="15" customHeight="1" x14ac:dyDescent="0.3">
      <c r="B37" s="23"/>
      <c r="C37" s="32"/>
      <c r="D37" s="32"/>
      <c r="E37" s="32"/>
      <c r="F37" s="32"/>
      <c r="G37" s="32"/>
      <c r="H37" s="32"/>
      <c r="I37" s="32"/>
      <c r="J37" s="32"/>
      <c r="K37" s="32"/>
      <c r="L37" s="32"/>
      <c r="M37" s="32"/>
      <c r="N37" s="32"/>
      <c r="O37" s="32"/>
      <c r="P37" s="32"/>
      <c r="Q37" s="32"/>
      <c r="R37" s="32"/>
      <c r="S37" s="32"/>
      <c r="T37" s="26"/>
    </row>
    <row r="38" spans="2:20" ht="15" customHeight="1" x14ac:dyDescent="0.3">
      <c r="B38" s="23"/>
      <c r="C38" s="183" t="s">
        <v>4</v>
      </c>
      <c r="D38" s="184" t="s">
        <v>53</v>
      </c>
      <c r="E38" s="185"/>
      <c r="F38" s="185"/>
      <c r="G38" s="185"/>
      <c r="H38" s="185"/>
      <c r="I38" s="185"/>
      <c r="J38" s="185"/>
      <c r="K38" s="185"/>
      <c r="L38" s="185"/>
      <c r="M38" s="185"/>
      <c r="N38" s="185"/>
      <c r="O38" s="185"/>
      <c r="P38" s="185"/>
      <c r="Q38" s="185"/>
      <c r="R38" s="185"/>
      <c r="S38" s="171" t="s">
        <v>68</v>
      </c>
      <c r="T38" s="26"/>
    </row>
    <row r="39" spans="2:20" ht="49.2" customHeight="1" x14ac:dyDescent="0.3">
      <c r="B39" s="23"/>
      <c r="C39" s="183"/>
      <c r="D39" s="49" t="s">
        <v>54</v>
      </c>
      <c r="E39" s="49" t="s">
        <v>217</v>
      </c>
      <c r="F39" s="49" t="s">
        <v>55</v>
      </c>
      <c r="G39" s="49" t="s">
        <v>56</v>
      </c>
      <c r="H39" s="49" t="s">
        <v>57</v>
      </c>
      <c r="I39" s="49" t="s">
        <v>58</v>
      </c>
      <c r="J39" s="49" t="s">
        <v>59</v>
      </c>
      <c r="K39" s="49" t="s">
        <v>60</v>
      </c>
      <c r="L39" s="49" t="s">
        <v>61</v>
      </c>
      <c r="M39" s="49" t="s">
        <v>62</v>
      </c>
      <c r="N39" s="49" t="s">
        <v>63</v>
      </c>
      <c r="O39" s="49" t="s">
        <v>218</v>
      </c>
      <c r="P39" s="49" t="s">
        <v>65</v>
      </c>
      <c r="Q39" s="49" t="s">
        <v>66</v>
      </c>
      <c r="R39" s="49" t="s">
        <v>67</v>
      </c>
      <c r="S39" s="186"/>
      <c r="T39" s="26"/>
    </row>
    <row r="40" spans="2:20" ht="15" customHeight="1" x14ac:dyDescent="0.3">
      <c r="B40" s="23"/>
      <c r="C40" s="28" t="s">
        <v>11</v>
      </c>
      <c r="D40" s="110">
        <v>1.4091587920794444</v>
      </c>
      <c r="E40" s="111">
        <v>0.91667646417199478</v>
      </c>
      <c r="F40" s="110">
        <v>72.211735107077075</v>
      </c>
      <c r="G40" s="111">
        <v>38.953535604302559</v>
      </c>
      <c r="H40" s="110">
        <v>9.9229806752827532</v>
      </c>
      <c r="I40" s="111">
        <v>13.934659638028853</v>
      </c>
      <c r="J40" s="110">
        <v>8.6843741647942085</v>
      </c>
      <c r="K40" s="111">
        <v>12.790580131735657</v>
      </c>
      <c r="L40" s="110">
        <v>5.3999812627966772</v>
      </c>
      <c r="M40" s="111">
        <v>9.4723795289493999</v>
      </c>
      <c r="N40" s="110">
        <v>6.2281858333623479</v>
      </c>
      <c r="O40" s="111">
        <v>10.02003064222353</v>
      </c>
      <c r="P40" s="110">
        <v>23.718540967280369</v>
      </c>
      <c r="Q40" s="111">
        <v>117.99139871540828</v>
      </c>
      <c r="R40" s="110">
        <v>104.25605313426821</v>
      </c>
      <c r="S40" s="111">
        <v>328.85961579314124</v>
      </c>
      <c r="T40" s="26"/>
    </row>
    <row r="41" spans="2:20" ht="15" customHeight="1" x14ac:dyDescent="0.3">
      <c r="B41" s="23"/>
      <c r="C41" s="28" t="s">
        <v>236</v>
      </c>
      <c r="D41" s="110">
        <v>8.95736952893781E-2</v>
      </c>
      <c r="E41" s="111">
        <v>1.0513896037245036</v>
      </c>
      <c r="F41" s="110">
        <v>58.213357200073126</v>
      </c>
      <c r="G41" s="111">
        <v>28.383114036858839</v>
      </c>
      <c r="H41" s="110">
        <v>6.7341797802801304</v>
      </c>
      <c r="I41" s="111">
        <v>6.7415218864513911</v>
      </c>
      <c r="J41" s="110">
        <v>8.3766089307911038</v>
      </c>
      <c r="K41" s="111">
        <v>6.4485718502180971</v>
      </c>
      <c r="L41" s="110">
        <v>3.2107030286922167</v>
      </c>
      <c r="M41" s="111">
        <v>6.8186140012496272</v>
      </c>
      <c r="N41" s="110">
        <v>4.6203874135742335</v>
      </c>
      <c r="O41" s="111">
        <v>3.4515241111095611</v>
      </c>
      <c r="P41" s="110">
        <v>15.611520351951201</v>
      </c>
      <c r="Q41" s="111">
        <v>114.93920368984888</v>
      </c>
      <c r="R41" s="110">
        <v>91.864432414811375</v>
      </c>
      <c r="S41" s="111">
        <v>288.58074885077684</v>
      </c>
      <c r="T41" s="26"/>
    </row>
    <row r="42" spans="2:20" ht="15" customHeight="1" x14ac:dyDescent="0.3">
      <c r="B42" s="23"/>
      <c r="C42" s="38" t="s">
        <v>237</v>
      </c>
      <c r="D42" s="112">
        <v>8.933647364574028E-2</v>
      </c>
      <c r="E42" s="113">
        <v>1.1424239963182545</v>
      </c>
      <c r="F42" s="112">
        <v>54.381547957443352</v>
      </c>
      <c r="G42" s="113">
        <v>32.938087116597629</v>
      </c>
      <c r="H42" s="112">
        <v>13.571022496548364</v>
      </c>
      <c r="I42" s="113">
        <v>11.061479736863477</v>
      </c>
      <c r="J42" s="112">
        <v>8.2568558975608433</v>
      </c>
      <c r="K42" s="122">
        <v>9.6618749830802138</v>
      </c>
      <c r="L42" s="123">
        <v>6.4701264246460388</v>
      </c>
      <c r="M42" s="122">
        <v>8.5708871382549603</v>
      </c>
      <c r="N42" s="123">
        <v>4.1148921194401584</v>
      </c>
      <c r="O42" s="122">
        <v>5.5551043612442133</v>
      </c>
      <c r="P42" s="123">
        <v>51.528195132515769</v>
      </c>
      <c r="Q42" s="122">
        <v>78.505103007661276</v>
      </c>
      <c r="R42" s="123">
        <v>80.681664365575685</v>
      </c>
      <c r="S42" s="122">
        <v>284.1712011694957</v>
      </c>
      <c r="T42" s="26"/>
    </row>
    <row r="43" spans="2:20" ht="15" customHeight="1" x14ac:dyDescent="0.3">
      <c r="B43" s="23"/>
      <c r="C43" s="43"/>
      <c r="D43" s="117"/>
      <c r="E43" s="117"/>
      <c r="F43" s="117"/>
      <c r="G43" s="117"/>
      <c r="H43" s="117"/>
      <c r="I43" s="117"/>
      <c r="J43" s="117"/>
      <c r="K43" s="117"/>
      <c r="L43" s="117"/>
      <c r="M43" s="117"/>
      <c r="N43" s="117"/>
      <c r="O43" s="117"/>
      <c r="P43" s="117"/>
      <c r="Q43" s="117"/>
      <c r="R43" s="117"/>
      <c r="S43" s="117"/>
      <c r="T43" s="26"/>
    </row>
    <row r="44" spans="2:20" ht="15" customHeight="1" x14ac:dyDescent="0.3">
      <c r="B44" s="23"/>
      <c r="C44" s="28" t="s">
        <v>238</v>
      </c>
      <c r="D44" s="110"/>
      <c r="E44" s="111"/>
      <c r="F44" s="110">
        <v>33.053373069628826</v>
      </c>
      <c r="G44" s="111">
        <v>4.8767271742075318</v>
      </c>
      <c r="H44" s="110">
        <v>13.004605797886752</v>
      </c>
      <c r="I44" s="111">
        <v>4.334868599295584</v>
      </c>
      <c r="J44" s="110">
        <v>9.482525060959091</v>
      </c>
      <c r="K44" s="124">
        <v>4.6057978867515574</v>
      </c>
      <c r="L44" s="125">
        <v>5.9604443240314282</v>
      </c>
      <c r="M44" s="124">
        <v>5.1476564616635052</v>
      </c>
      <c r="N44" s="125">
        <v>7.5860200487672724</v>
      </c>
      <c r="O44" s="124">
        <v>6.7732321863993494</v>
      </c>
      <c r="P44" s="125">
        <v>5.6895150365754539</v>
      </c>
      <c r="Q44" s="124">
        <v>69.357897588729344</v>
      </c>
      <c r="R44" s="125">
        <v>50.121918179355184</v>
      </c>
      <c r="S44" s="124">
        <v>191.54700623137362</v>
      </c>
      <c r="T44" s="26"/>
    </row>
    <row r="45" spans="2:20" ht="15" customHeight="1" x14ac:dyDescent="0.3">
      <c r="B45" s="23"/>
      <c r="C45" s="28" t="s">
        <v>239</v>
      </c>
      <c r="D45" s="110">
        <v>9.0238146672536698E-2</v>
      </c>
      <c r="E45" s="111">
        <v>1.1539544816912268</v>
      </c>
      <c r="F45" s="110">
        <v>54.599547715470919</v>
      </c>
      <c r="G45" s="111">
        <v>33.22404491125215</v>
      </c>
      <c r="H45" s="110">
        <v>13.579473829570219</v>
      </c>
      <c r="I45" s="111">
        <v>11.129371422946193</v>
      </c>
      <c r="J45" s="110">
        <v>8.2444852187181255</v>
      </c>
      <c r="K45" s="124">
        <v>9.7129059691166777</v>
      </c>
      <c r="L45" s="125">
        <v>6.4752706460777851</v>
      </c>
      <c r="M45" s="124">
        <v>8.6081722947013812</v>
      </c>
      <c r="N45" s="125">
        <v>4.079858025315902</v>
      </c>
      <c r="O45" s="124">
        <v>5.5428097971282391</v>
      </c>
      <c r="P45" s="125">
        <v>51.990844929846681</v>
      </c>
      <c r="Q45" s="124">
        <v>78.597425751779468</v>
      </c>
      <c r="R45" s="125">
        <v>80.992838372541357</v>
      </c>
      <c r="S45" s="124">
        <v>285.11972961369867</v>
      </c>
      <c r="T45" s="26"/>
    </row>
    <row r="46" spans="2:20" ht="15" customHeight="1" x14ac:dyDescent="0.3">
      <c r="B46" s="23"/>
      <c r="C46" s="31" t="s">
        <v>252</v>
      </c>
      <c r="D46" s="32"/>
      <c r="E46" s="32"/>
      <c r="F46" s="32"/>
      <c r="G46" s="32"/>
      <c r="H46" s="32"/>
      <c r="I46" s="32"/>
      <c r="J46" s="32"/>
      <c r="K46" s="32"/>
      <c r="L46" s="32"/>
      <c r="M46" s="32"/>
      <c r="N46" s="32"/>
      <c r="O46" s="32"/>
      <c r="P46" s="32"/>
      <c r="Q46" s="32"/>
      <c r="R46" s="32"/>
      <c r="S46" s="32"/>
      <c r="T46" s="26"/>
    </row>
    <row r="47" spans="2:20" ht="15" customHeight="1" x14ac:dyDescent="0.3">
      <c r="B47" s="23"/>
      <c r="C47" s="32" t="s">
        <v>275</v>
      </c>
      <c r="D47" s="32"/>
      <c r="E47" s="32"/>
      <c r="F47" s="32"/>
      <c r="G47" s="32"/>
      <c r="H47" s="32"/>
      <c r="I47" s="32"/>
      <c r="J47" s="32"/>
      <c r="K47" s="32"/>
      <c r="L47" s="32"/>
      <c r="M47" s="32"/>
      <c r="N47" s="32"/>
      <c r="O47" s="32"/>
      <c r="P47" s="32"/>
      <c r="Q47" s="32"/>
      <c r="R47" s="32"/>
      <c r="S47" s="32"/>
      <c r="T47" s="26"/>
    </row>
    <row r="48" spans="2:20" ht="15" customHeight="1" x14ac:dyDescent="0.3">
      <c r="B48" s="24"/>
      <c r="C48" s="7"/>
      <c r="D48" s="7"/>
      <c r="E48" s="7"/>
      <c r="F48" s="7"/>
      <c r="G48" s="7"/>
      <c r="H48" s="7"/>
      <c r="I48" s="7"/>
      <c r="J48" s="7"/>
      <c r="K48" s="7"/>
      <c r="L48" s="7"/>
      <c r="M48" s="7"/>
      <c r="N48" s="7"/>
      <c r="O48" s="7"/>
      <c r="P48" s="7"/>
      <c r="Q48" s="7"/>
      <c r="R48" s="7"/>
      <c r="S48" s="7"/>
      <c r="T48" s="27"/>
    </row>
    <row r="49" ht="20.100000000000001" customHeight="1" x14ac:dyDescent="0.3"/>
  </sheetData>
  <mergeCells count="13">
    <mergeCell ref="C6:J6"/>
    <mergeCell ref="C38:C39"/>
    <mergeCell ref="D38:R38"/>
    <mergeCell ref="S38:S39"/>
    <mergeCell ref="C21:J21"/>
    <mergeCell ref="C35:J35"/>
    <mergeCell ref="C7:J7"/>
    <mergeCell ref="S10:S11"/>
    <mergeCell ref="D10:R10"/>
    <mergeCell ref="C10:C11"/>
    <mergeCell ref="C24:C25"/>
    <mergeCell ref="D24:R24"/>
    <mergeCell ref="S24:S25"/>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B6A7-CBBE-4EEE-9716-CD938E86E239}">
  <sheetPr>
    <tabColor theme="7" tint="0.59999389629810485"/>
  </sheetPr>
  <dimension ref="B4:K49"/>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9" width="18.33203125" style="1" customWidth="1"/>
    <col min="10" max="10" width="18.44140625" style="1" customWidth="1"/>
    <col min="11" max="11" width="4.44140625" style="1" customWidth="1"/>
    <col min="12" max="16384" width="9.33203125" style="1"/>
  </cols>
  <sheetData>
    <row r="4" spans="2:11" x14ac:dyDescent="0.3">
      <c r="C4" s="3"/>
    </row>
    <row r="5" spans="2:11" ht="80.099999999999994" customHeight="1" x14ac:dyDescent="0.3">
      <c r="B5" s="22"/>
      <c r="C5" s="21"/>
      <c r="D5" s="4"/>
      <c r="E5" s="4"/>
      <c r="F5" s="4"/>
      <c r="G5" s="4"/>
      <c r="H5" s="4"/>
      <c r="I5" s="4"/>
      <c r="J5" s="4"/>
      <c r="K5" s="25"/>
    </row>
    <row r="6" spans="2:11" ht="33" customHeight="1" x14ac:dyDescent="0.5">
      <c r="B6" s="23"/>
      <c r="C6" s="165" t="s">
        <v>187</v>
      </c>
      <c r="D6" s="165"/>
      <c r="E6" s="165"/>
      <c r="F6" s="165"/>
      <c r="G6" s="165"/>
      <c r="H6" s="165"/>
      <c r="I6" s="165"/>
      <c r="J6" s="165"/>
      <c r="K6" s="26"/>
    </row>
    <row r="7" spans="2:11" ht="21" customHeight="1" x14ac:dyDescent="0.4">
      <c r="B7" s="23"/>
      <c r="C7" s="166" t="s">
        <v>188</v>
      </c>
      <c r="D7" s="166"/>
      <c r="E7" s="166"/>
      <c r="F7" s="166"/>
      <c r="G7" s="166"/>
      <c r="H7" s="166"/>
      <c r="I7" s="166"/>
      <c r="J7" s="166"/>
      <c r="K7" s="26"/>
    </row>
    <row r="8" spans="2:11" ht="18" x14ac:dyDescent="0.35">
      <c r="B8" s="23"/>
      <c r="C8" s="33" t="s">
        <v>14</v>
      </c>
      <c r="D8" s="5"/>
      <c r="E8" s="6"/>
      <c r="F8" s="6"/>
      <c r="G8" s="6"/>
      <c r="H8" s="6"/>
      <c r="I8" s="6"/>
      <c r="J8" s="6"/>
      <c r="K8" s="26"/>
    </row>
    <row r="9" spans="2:11" ht="15" customHeight="1" x14ac:dyDescent="0.35">
      <c r="B9" s="23"/>
      <c r="C9" s="20"/>
      <c r="D9" s="5"/>
      <c r="E9" s="6"/>
      <c r="F9" s="6"/>
      <c r="G9" s="6"/>
      <c r="H9" s="6"/>
      <c r="I9" s="6"/>
      <c r="J9" s="6"/>
      <c r="K9" s="26"/>
    </row>
    <row r="10" spans="2:11" ht="15" customHeight="1" x14ac:dyDescent="0.3">
      <c r="B10" s="23"/>
      <c r="C10" s="183" t="s">
        <v>4</v>
      </c>
      <c r="D10" s="174" t="s">
        <v>69</v>
      </c>
      <c r="E10" s="174"/>
      <c r="F10" s="174"/>
      <c r="G10" s="174"/>
      <c r="H10" s="174"/>
      <c r="I10" s="174"/>
      <c r="J10" s="171" t="s">
        <v>226</v>
      </c>
      <c r="K10" s="26"/>
    </row>
    <row r="11" spans="2:11" ht="49.2" customHeight="1" x14ac:dyDescent="0.3">
      <c r="B11" s="23"/>
      <c r="C11" s="183"/>
      <c r="D11" s="34" t="s">
        <v>70</v>
      </c>
      <c r="E11" s="34" t="s">
        <v>71</v>
      </c>
      <c r="F11" s="34" t="s">
        <v>72</v>
      </c>
      <c r="G11" s="34" t="s">
        <v>73</v>
      </c>
      <c r="H11" s="34" t="s">
        <v>74</v>
      </c>
      <c r="I11" s="34" t="s">
        <v>75</v>
      </c>
      <c r="J11" s="171"/>
      <c r="K11" s="26"/>
    </row>
    <row r="12" spans="2:11" ht="15" customHeight="1" x14ac:dyDescent="0.3">
      <c r="B12" s="23"/>
      <c r="C12" s="56" t="s">
        <v>11</v>
      </c>
      <c r="D12" s="36">
        <v>18992918</v>
      </c>
      <c r="E12" s="35">
        <v>546726</v>
      </c>
      <c r="F12" s="36">
        <v>6879503</v>
      </c>
      <c r="G12" s="35">
        <v>9728195</v>
      </c>
      <c r="H12" s="36">
        <v>530645</v>
      </c>
      <c r="I12" s="35">
        <v>4632749</v>
      </c>
      <c r="J12" s="36">
        <v>41310736</v>
      </c>
      <c r="K12" s="26"/>
    </row>
    <row r="13" spans="2:11" ht="15" customHeight="1" x14ac:dyDescent="0.3">
      <c r="B13" s="23"/>
      <c r="C13" s="56" t="s">
        <v>236</v>
      </c>
      <c r="D13" s="36">
        <v>4503176</v>
      </c>
      <c r="E13" s="35">
        <v>142657</v>
      </c>
      <c r="F13" s="36">
        <v>1387675</v>
      </c>
      <c r="G13" s="35">
        <v>2457529</v>
      </c>
      <c r="H13" s="36">
        <v>141878</v>
      </c>
      <c r="I13" s="35">
        <v>1092693</v>
      </c>
      <c r="J13" s="36">
        <v>9725608</v>
      </c>
      <c r="K13" s="26"/>
    </row>
    <row r="14" spans="2:11" ht="15" customHeight="1" x14ac:dyDescent="0.3">
      <c r="B14" s="23"/>
      <c r="C14" s="59" t="s">
        <v>237</v>
      </c>
      <c r="D14" s="60">
        <v>1200071</v>
      </c>
      <c r="E14" s="61">
        <v>55416</v>
      </c>
      <c r="F14" s="60">
        <v>354533</v>
      </c>
      <c r="G14" s="61">
        <v>759952</v>
      </c>
      <c r="H14" s="60">
        <v>38539</v>
      </c>
      <c r="I14" s="61">
        <v>218944</v>
      </c>
      <c r="J14" s="60">
        <v>2627455</v>
      </c>
      <c r="K14" s="26"/>
    </row>
    <row r="15" spans="2:11" ht="15" customHeight="1" x14ac:dyDescent="0.3">
      <c r="B15" s="23"/>
      <c r="C15" s="62"/>
      <c r="D15" s="63"/>
      <c r="E15" s="63"/>
      <c r="F15" s="63"/>
      <c r="G15" s="63"/>
      <c r="H15" s="63"/>
      <c r="I15" s="63"/>
      <c r="J15" s="63"/>
      <c r="K15" s="26"/>
    </row>
    <row r="16" spans="2:11" ht="15" customHeight="1" x14ac:dyDescent="0.3">
      <c r="B16" s="23"/>
      <c r="C16" s="56" t="s">
        <v>238</v>
      </c>
      <c r="D16" s="57">
        <v>15462</v>
      </c>
      <c r="E16" s="58">
        <v>51</v>
      </c>
      <c r="F16" s="57">
        <v>6341</v>
      </c>
      <c r="G16" s="58">
        <v>5126</v>
      </c>
      <c r="H16" s="57">
        <v>546</v>
      </c>
      <c r="I16" s="58">
        <v>202</v>
      </c>
      <c r="J16" s="57">
        <v>27728</v>
      </c>
      <c r="K16" s="26"/>
    </row>
    <row r="17" spans="2:11" x14ac:dyDescent="0.3">
      <c r="B17" s="23"/>
      <c r="C17" s="56" t="s">
        <v>239</v>
      </c>
      <c r="D17" s="57">
        <v>1184609</v>
      </c>
      <c r="E17" s="58">
        <v>55365</v>
      </c>
      <c r="F17" s="57">
        <v>348192</v>
      </c>
      <c r="G17" s="58">
        <v>754826</v>
      </c>
      <c r="H17" s="57">
        <v>37993</v>
      </c>
      <c r="I17" s="58">
        <v>218742</v>
      </c>
      <c r="J17" s="57">
        <v>2599727</v>
      </c>
      <c r="K17" s="26"/>
    </row>
    <row r="18" spans="2:11" x14ac:dyDescent="0.3">
      <c r="B18" s="23"/>
      <c r="C18" s="64" t="s">
        <v>252</v>
      </c>
      <c r="D18" s="65"/>
      <c r="E18" s="65"/>
      <c r="F18" s="65"/>
      <c r="G18" s="65"/>
      <c r="H18" s="65"/>
      <c r="I18" s="65"/>
      <c r="J18" s="65"/>
      <c r="K18" s="26"/>
    </row>
    <row r="19" spans="2:11" x14ac:dyDescent="0.3">
      <c r="B19" s="23"/>
      <c r="C19" s="32" t="s">
        <v>275</v>
      </c>
      <c r="D19" s="66"/>
      <c r="E19" s="66"/>
      <c r="F19" s="66"/>
      <c r="G19" s="66"/>
      <c r="H19" s="66"/>
      <c r="I19" s="66"/>
      <c r="J19" s="66"/>
      <c r="K19" s="26"/>
    </row>
    <row r="20" spans="2:11" x14ac:dyDescent="0.3">
      <c r="B20" s="23"/>
      <c r="C20" s="66"/>
      <c r="D20" s="66"/>
      <c r="E20" s="66"/>
      <c r="F20" s="66"/>
      <c r="G20" s="66"/>
      <c r="H20" s="66"/>
      <c r="I20" s="66"/>
      <c r="J20" s="66"/>
      <c r="K20" s="26"/>
    </row>
    <row r="21" spans="2:11" ht="21" customHeight="1" x14ac:dyDescent="0.4">
      <c r="B21" s="23"/>
      <c r="C21" s="166" t="s">
        <v>204</v>
      </c>
      <c r="D21" s="166"/>
      <c r="E21" s="166"/>
      <c r="F21" s="166"/>
      <c r="G21" s="166"/>
      <c r="H21" s="166"/>
      <c r="I21" s="166"/>
      <c r="J21" s="166"/>
      <c r="K21" s="26"/>
    </row>
    <row r="22" spans="2:11" ht="18" x14ac:dyDescent="0.35">
      <c r="B22" s="23"/>
      <c r="C22" s="33" t="s">
        <v>14</v>
      </c>
      <c r="D22" s="5"/>
      <c r="E22" s="6"/>
      <c r="F22" s="6"/>
      <c r="G22" s="6"/>
      <c r="H22" s="6"/>
      <c r="I22" s="6"/>
      <c r="J22" s="6"/>
      <c r="K22" s="26"/>
    </row>
    <row r="23" spans="2:11" ht="15" customHeight="1" x14ac:dyDescent="0.35">
      <c r="B23" s="23"/>
      <c r="C23" s="20"/>
      <c r="D23" s="5"/>
      <c r="E23" s="6"/>
      <c r="F23" s="6"/>
      <c r="G23" s="6"/>
      <c r="H23" s="6"/>
      <c r="I23" s="6"/>
      <c r="J23" s="6"/>
      <c r="K23" s="26"/>
    </row>
    <row r="24" spans="2:11" ht="15" customHeight="1" x14ac:dyDescent="0.3">
      <c r="B24" s="23"/>
      <c r="C24" s="183" t="s">
        <v>4</v>
      </c>
      <c r="D24" s="174" t="s">
        <v>69</v>
      </c>
      <c r="E24" s="174"/>
      <c r="F24" s="174"/>
      <c r="G24" s="174"/>
      <c r="H24" s="174"/>
      <c r="I24" s="174"/>
      <c r="J24" s="171" t="s">
        <v>227</v>
      </c>
      <c r="K24" s="26"/>
    </row>
    <row r="25" spans="2:11" ht="49.2" customHeight="1" x14ac:dyDescent="0.3">
      <c r="B25" s="23"/>
      <c r="C25" s="183"/>
      <c r="D25" s="34" t="s">
        <v>70</v>
      </c>
      <c r="E25" s="34" t="s">
        <v>71</v>
      </c>
      <c r="F25" s="34" t="s">
        <v>72</v>
      </c>
      <c r="G25" s="34" t="s">
        <v>73</v>
      </c>
      <c r="H25" s="34" t="s">
        <v>74</v>
      </c>
      <c r="I25" s="34" t="s">
        <v>75</v>
      </c>
      <c r="J25" s="171"/>
      <c r="K25" s="26"/>
    </row>
    <row r="26" spans="2:11" ht="15" customHeight="1" x14ac:dyDescent="0.3">
      <c r="B26" s="23"/>
      <c r="C26" s="56" t="s">
        <v>11</v>
      </c>
      <c r="D26" s="36">
        <v>4479895</v>
      </c>
      <c r="E26" s="35">
        <v>354493</v>
      </c>
      <c r="F26" s="36">
        <v>2668612</v>
      </c>
      <c r="G26" s="35">
        <v>2767886</v>
      </c>
      <c r="H26" s="36">
        <v>134795</v>
      </c>
      <c r="I26" s="35">
        <v>386305</v>
      </c>
      <c r="J26" s="36">
        <v>5110144</v>
      </c>
      <c r="K26" s="26"/>
    </row>
    <row r="27" spans="2:11" ht="15" customHeight="1" x14ac:dyDescent="0.3">
      <c r="B27" s="23"/>
      <c r="C27" s="56" t="s">
        <v>236</v>
      </c>
      <c r="D27" s="36">
        <v>1046265</v>
      </c>
      <c r="E27" s="35">
        <v>93048</v>
      </c>
      <c r="F27" s="36">
        <v>569517</v>
      </c>
      <c r="G27" s="35">
        <v>679261</v>
      </c>
      <c r="H27" s="36">
        <v>34993</v>
      </c>
      <c r="I27" s="35">
        <v>88630</v>
      </c>
      <c r="J27" s="36">
        <v>1188358</v>
      </c>
      <c r="K27" s="26"/>
    </row>
    <row r="28" spans="2:11" ht="15" customHeight="1" x14ac:dyDescent="0.3">
      <c r="B28" s="23"/>
      <c r="C28" s="59" t="s">
        <v>237</v>
      </c>
      <c r="D28" s="60">
        <v>291129</v>
      </c>
      <c r="E28" s="61">
        <v>36115</v>
      </c>
      <c r="F28" s="60">
        <v>152585</v>
      </c>
      <c r="G28" s="61">
        <v>210666</v>
      </c>
      <c r="H28" s="60">
        <v>7976</v>
      </c>
      <c r="I28" s="61">
        <v>17190</v>
      </c>
      <c r="J28" s="60">
        <v>328161</v>
      </c>
      <c r="K28" s="26"/>
    </row>
    <row r="29" spans="2:11" ht="15" customHeight="1" x14ac:dyDescent="0.3">
      <c r="B29" s="23"/>
      <c r="C29" s="62"/>
      <c r="D29" s="63"/>
      <c r="E29" s="63"/>
      <c r="F29" s="63"/>
      <c r="G29" s="63"/>
      <c r="H29" s="63"/>
      <c r="I29" s="63"/>
      <c r="J29" s="63"/>
      <c r="K29" s="26"/>
    </row>
    <row r="30" spans="2:11" ht="15" customHeight="1" x14ac:dyDescent="0.3">
      <c r="B30" s="23"/>
      <c r="C30" s="56" t="s">
        <v>238</v>
      </c>
      <c r="D30" s="57">
        <v>3064</v>
      </c>
      <c r="E30" s="58">
        <v>34</v>
      </c>
      <c r="F30" s="57">
        <v>2134</v>
      </c>
      <c r="G30" s="58">
        <v>1450</v>
      </c>
      <c r="H30" s="57">
        <v>154</v>
      </c>
      <c r="I30" s="58">
        <v>16</v>
      </c>
      <c r="J30" s="57">
        <v>3283</v>
      </c>
      <c r="K30" s="26"/>
    </row>
    <row r="31" spans="2:11" ht="15" customHeight="1" x14ac:dyDescent="0.3">
      <c r="B31" s="23"/>
      <c r="C31" s="56" t="s">
        <v>239</v>
      </c>
      <c r="D31" s="57">
        <v>288097</v>
      </c>
      <c r="E31" s="58">
        <v>36082</v>
      </c>
      <c r="F31" s="57">
        <v>150471</v>
      </c>
      <c r="G31" s="58">
        <v>209233</v>
      </c>
      <c r="H31" s="57">
        <v>7822</v>
      </c>
      <c r="I31" s="58">
        <v>17174</v>
      </c>
      <c r="J31" s="57">
        <v>324927</v>
      </c>
      <c r="K31" s="26"/>
    </row>
    <row r="32" spans="2:11" ht="15" customHeight="1" x14ac:dyDescent="0.3">
      <c r="B32" s="23"/>
      <c r="C32" s="64" t="s">
        <v>252</v>
      </c>
      <c r="D32" s="65"/>
      <c r="E32" s="65"/>
      <c r="F32" s="65"/>
      <c r="G32" s="65"/>
      <c r="H32" s="65"/>
      <c r="I32" s="65"/>
      <c r="J32" s="65"/>
      <c r="K32" s="26"/>
    </row>
    <row r="33" spans="2:11" ht="15" customHeight="1" x14ac:dyDescent="0.3">
      <c r="B33" s="23"/>
      <c r="C33" s="32" t="s">
        <v>275</v>
      </c>
      <c r="D33" s="66"/>
      <c r="E33" s="66"/>
      <c r="F33" s="66"/>
      <c r="G33" s="66"/>
      <c r="H33" s="66"/>
      <c r="I33" s="66"/>
      <c r="J33" s="66"/>
      <c r="K33" s="26"/>
    </row>
    <row r="34" spans="2:11" ht="15" customHeight="1" x14ac:dyDescent="0.3">
      <c r="B34" s="23"/>
      <c r="C34" s="66"/>
      <c r="D34" s="66"/>
      <c r="E34" s="66"/>
      <c r="F34" s="66"/>
      <c r="G34" s="66"/>
      <c r="H34" s="66"/>
      <c r="I34" s="66"/>
      <c r="J34" s="66"/>
      <c r="K34" s="26"/>
    </row>
    <row r="35" spans="2:11" ht="21" x14ac:dyDescent="0.4">
      <c r="B35" s="23"/>
      <c r="C35" s="166" t="s">
        <v>205</v>
      </c>
      <c r="D35" s="166"/>
      <c r="E35" s="166"/>
      <c r="F35" s="166"/>
      <c r="G35" s="166"/>
      <c r="H35" s="166"/>
      <c r="I35" s="166"/>
      <c r="J35" s="166"/>
      <c r="K35" s="26"/>
    </row>
    <row r="36" spans="2:11" ht="18" x14ac:dyDescent="0.35">
      <c r="B36" s="23"/>
      <c r="C36" s="33" t="s">
        <v>14</v>
      </c>
      <c r="D36" s="5"/>
      <c r="E36" s="6"/>
      <c r="F36" s="6"/>
      <c r="G36" s="6"/>
      <c r="H36" s="6"/>
      <c r="I36" s="6"/>
      <c r="J36" s="6"/>
      <c r="K36" s="26"/>
    </row>
    <row r="37" spans="2:11" ht="15" customHeight="1" x14ac:dyDescent="0.35">
      <c r="B37" s="23"/>
      <c r="C37" s="20"/>
      <c r="D37" s="5"/>
      <c r="E37" s="6"/>
      <c r="F37" s="6"/>
      <c r="G37" s="6"/>
      <c r="H37" s="6"/>
      <c r="I37" s="6"/>
      <c r="J37" s="6"/>
      <c r="K37" s="26"/>
    </row>
    <row r="38" spans="2:11" ht="15" customHeight="1" x14ac:dyDescent="0.3">
      <c r="B38" s="23"/>
      <c r="C38" s="183" t="s">
        <v>4</v>
      </c>
      <c r="D38" s="174" t="s">
        <v>69</v>
      </c>
      <c r="E38" s="174"/>
      <c r="F38" s="174"/>
      <c r="G38" s="174"/>
      <c r="H38" s="174"/>
      <c r="I38" s="174"/>
      <c r="J38" s="171" t="s">
        <v>228</v>
      </c>
      <c r="K38" s="26"/>
    </row>
    <row r="39" spans="2:11" ht="49.2" customHeight="1" x14ac:dyDescent="0.3">
      <c r="B39" s="23"/>
      <c r="C39" s="183"/>
      <c r="D39" s="34" t="s">
        <v>70</v>
      </c>
      <c r="E39" s="34" t="s">
        <v>71</v>
      </c>
      <c r="F39" s="34" t="s">
        <v>72</v>
      </c>
      <c r="G39" s="34" t="s">
        <v>73</v>
      </c>
      <c r="H39" s="34" t="s">
        <v>74</v>
      </c>
      <c r="I39" s="34" t="s">
        <v>75</v>
      </c>
      <c r="J39" s="171"/>
      <c r="K39" s="26"/>
    </row>
    <row r="40" spans="2:11" ht="15" customHeight="1" x14ac:dyDescent="0.3">
      <c r="B40" s="23"/>
      <c r="C40" s="56" t="s">
        <v>11</v>
      </c>
      <c r="D40" s="110">
        <v>753.50721256179781</v>
      </c>
      <c r="E40" s="111">
        <v>59.624842167655579</v>
      </c>
      <c r="F40" s="110">
        <v>448.85391053338628</v>
      </c>
      <c r="G40" s="111">
        <v>465.55155077269103</v>
      </c>
      <c r="H40" s="110">
        <v>22.672184217993401</v>
      </c>
      <c r="I40" s="111">
        <v>64.975541558158241</v>
      </c>
      <c r="J40" s="110">
        <v>859.51352905132728</v>
      </c>
      <c r="K40" s="26"/>
    </row>
    <row r="41" spans="2:11" ht="15" customHeight="1" x14ac:dyDescent="0.3">
      <c r="B41" s="23"/>
      <c r="C41" s="56" t="s">
        <v>236</v>
      </c>
      <c r="D41" s="110">
        <v>768.17887132738667</v>
      </c>
      <c r="E41" s="111">
        <v>68.316829502344703</v>
      </c>
      <c r="F41" s="110">
        <v>418.14542803377662</v>
      </c>
      <c r="G41" s="111">
        <v>498.72063799965787</v>
      </c>
      <c r="H41" s="110">
        <v>25.69223212509187</v>
      </c>
      <c r="I41" s="111">
        <v>65.073086995881809</v>
      </c>
      <c r="J41" s="110">
        <v>872.50506054667858</v>
      </c>
      <c r="K41" s="26"/>
    </row>
    <row r="42" spans="2:11" ht="15" customHeight="1" x14ac:dyDescent="0.3">
      <c r="B42" s="23"/>
      <c r="C42" s="59" t="s">
        <v>237</v>
      </c>
      <c r="D42" s="123">
        <v>788.13449200032483</v>
      </c>
      <c r="E42" s="122">
        <v>97.769295324724538</v>
      </c>
      <c r="F42" s="123">
        <v>413.07290397682669</v>
      </c>
      <c r="G42" s="122">
        <v>570.30780475919767</v>
      </c>
      <c r="H42" s="123">
        <v>21.592354963588619</v>
      </c>
      <c r="I42" s="122">
        <v>46.536181271826521</v>
      </c>
      <c r="J42" s="123">
        <v>888.38625842605381</v>
      </c>
      <c r="K42" s="26"/>
    </row>
    <row r="43" spans="2:11" ht="15" customHeight="1" x14ac:dyDescent="0.3">
      <c r="B43" s="23"/>
      <c r="C43" s="62"/>
      <c r="D43" s="126"/>
      <c r="E43" s="126"/>
      <c r="F43" s="126"/>
      <c r="G43" s="126"/>
      <c r="H43" s="126"/>
      <c r="I43" s="126"/>
      <c r="J43" s="126"/>
      <c r="K43" s="26"/>
    </row>
    <row r="44" spans="2:11" ht="15" customHeight="1" x14ac:dyDescent="0.3">
      <c r="B44" s="23"/>
      <c r="C44" s="56" t="s">
        <v>238</v>
      </c>
      <c r="D44" s="125">
        <v>830.12733676510436</v>
      </c>
      <c r="E44" s="124">
        <v>9.2115957735031149</v>
      </c>
      <c r="F44" s="125">
        <v>578.16309943104852</v>
      </c>
      <c r="G44" s="124">
        <v>392.84746681116229</v>
      </c>
      <c r="H44" s="125">
        <v>41.723110268219997</v>
      </c>
      <c r="I44" s="124">
        <v>4.334868599295584</v>
      </c>
      <c r="J44" s="125">
        <v>889.46085071796267</v>
      </c>
      <c r="K44" s="26"/>
    </row>
    <row r="45" spans="2:11" ht="15" customHeight="1" x14ac:dyDescent="0.3">
      <c r="B45" s="23"/>
      <c r="C45" s="56" t="s">
        <v>239</v>
      </c>
      <c r="D45" s="125">
        <v>787.79816187629717</v>
      </c>
      <c r="E45" s="124">
        <v>98.66584267389301</v>
      </c>
      <c r="F45" s="125">
        <v>411.4613384231294</v>
      </c>
      <c r="G45" s="124">
        <v>572.14539826469309</v>
      </c>
      <c r="H45" s="125">
        <v>21.389175250684307</v>
      </c>
      <c r="I45" s="124">
        <v>46.962119119822589</v>
      </c>
      <c r="J45" s="125">
        <v>888.50940254143438</v>
      </c>
      <c r="K45" s="26"/>
    </row>
    <row r="46" spans="2:11" ht="15" customHeight="1" x14ac:dyDescent="0.3">
      <c r="B46" s="23"/>
      <c r="C46" s="64" t="s">
        <v>252</v>
      </c>
      <c r="D46" s="65"/>
      <c r="E46" s="65"/>
      <c r="F46" s="65"/>
      <c r="G46" s="65"/>
      <c r="H46" s="65"/>
      <c r="I46" s="65"/>
      <c r="J46" s="65"/>
      <c r="K46" s="26"/>
    </row>
    <row r="47" spans="2:11" ht="15" customHeight="1" x14ac:dyDescent="0.3">
      <c r="B47" s="23"/>
      <c r="C47" s="32" t="s">
        <v>275</v>
      </c>
      <c r="D47" s="66"/>
      <c r="E47" s="66"/>
      <c r="F47" s="66"/>
      <c r="G47" s="66"/>
      <c r="H47" s="66"/>
      <c r="I47" s="66"/>
      <c r="J47" s="66"/>
      <c r="K47" s="26"/>
    </row>
    <row r="48" spans="2:11" ht="15" customHeight="1" x14ac:dyDescent="0.3">
      <c r="B48" s="24"/>
      <c r="C48" s="7"/>
      <c r="D48" s="7"/>
      <c r="E48" s="7"/>
      <c r="F48" s="7"/>
      <c r="G48" s="7"/>
      <c r="H48" s="7"/>
      <c r="I48" s="7"/>
      <c r="J48" s="7"/>
      <c r="K48" s="27"/>
    </row>
    <row r="49" ht="20.100000000000001" customHeight="1" x14ac:dyDescent="0.3"/>
  </sheetData>
  <mergeCells count="13">
    <mergeCell ref="C6:J6"/>
    <mergeCell ref="C38:C39"/>
    <mergeCell ref="C7:J7"/>
    <mergeCell ref="C10:C11"/>
    <mergeCell ref="C21:J21"/>
    <mergeCell ref="C24:C25"/>
    <mergeCell ref="D38:I38"/>
    <mergeCell ref="J38:J39"/>
    <mergeCell ref="J10:J11"/>
    <mergeCell ref="D10:I10"/>
    <mergeCell ref="D24:I24"/>
    <mergeCell ref="J24:J25"/>
    <mergeCell ref="C35:J35"/>
  </mergeCells>
  <pageMargins left="0.7" right="0.7" top="0.75" bottom="0.75" header="0.3" footer="0.3"/>
  <pageSetup paperSize="9"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FBAC-63B7-4D9F-BBD0-2692824A22B2}">
  <sheetPr>
    <tabColor theme="7" tint="0.59999389629810485"/>
  </sheetPr>
  <dimension ref="B4:L3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33203125" style="1" customWidth="1"/>
    <col min="5" max="6" width="26" style="1" customWidth="1"/>
    <col min="7" max="7" width="17.44140625" style="1" customWidth="1"/>
    <col min="8" max="8" width="15.6640625" style="1" customWidth="1"/>
    <col min="9" max="9" width="25.44140625" style="1" customWidth="1"/>
    <col min="10" max="10" width="23.33203125" style="1" customWidth="1"/>
    <col min="11" max="11" width="24.441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3" customHeight="1" x14ac:dyDescent="0.5">
      <c r="B6" s="23"/>
      <c r="C6" s="165" t="s">
        <v>183</v>
      </c>
      <c r="D6" s="165"/>
      <c r="E6" s="165"/>
      <c r="F6" s="165"/>
      <c r="G6" s="165"/>
      <c r="H6" s="165"/>
      <c r="I6" s="165"/>
      <c r="J6" s="165"/>
      <c r="K6" s="165"/>
      <c r="L6" s="26"/>
    </row>
    <row r="7" spans="2:12" ht="21" x14ac:dyDescent="0.4">
      <c r="B7" s="23"/>
      <c r="C7" s="166" t="s">
        <v>138</v>
      </c>
      <c r="D7" s="166"/>
      <c r="E7" s="166"/>
      <c r="F7" s="166"/>
      <c r="G7" s="166"/>
      <c r="H7" s="166"/>
      <c r="I7" s="166"/>
      <c r="J7" s="166"/>
      <c r="K7" s="166"/>
      <c r="L7" s="26"/>
    </row>
    <row r="8" spans="2:12" ht="18" x14ac:dyDescent="0.35">
      <c r="B8" s="23"/>
      <c r="C8" s="33" t="s">
        <v>14</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69" t="s">
        <v>4</v>
      </c>
      <c r="D10" s="184" t="s">
        <v>76</v>
      </c>
      <c r="E10" s="187"/>
      <c r="F10" s="187"/>
      <c r="G10" s="187"/>
      <c r="H10" s="187"/>
      <c r="I10" s="187"/>
      <c r="J10" s="187"/>
      <c r="K10" s="171" t="s">
        <v>229</v>
      </c>
      <c r="L10" s="26"/>
    </row>
    <row r="11" spans="2:12" ht="49.2" customHeight="1" x14ac:dyDescent="0.3">
      <c r="B11" s="23"/>
      <c r="C11" s="169"/>
      <c r="D11" s="34" t="s">
        <v>77</v>
      </c>
      <c r="E11" s="34" t="s">
        <v>78</v>
      </c>
      <c r="F11" s="34" t="s">
        <v>79</v>
      </c>
      <c r="G11" s="67" t="s">
        <v>80</v>
      </c>
      <c r="H11" s="67" t="s">
        <v>81</v>
      </c>
      <c r="I11" s="67" t="s">
        <v>82</v>
      </c>
      <c r="J11" s="67" t="s">
        <v>83</v>
      </c>
      <c r="K11" s="171"/>
      <c r="L11" s="26"/>
    </row>
    <row r="12" spans="2:12" ht="15" customHeight="1" x14ac:dyDescent="0.3">
      <c r="B12" s="23"/>
      <c r="C12" s="28" t="s">
        <v>11</v>
      </c>
      <c r="D12" s="36">
        <v>84399</v>
      </c>
      <c r="E12" s="35">
        <v>143388</v>
      </c>
      <c r="F12" s="36">
        <v>102239</v>
      </c>
      <c r="G12" s="35">
        <v>52553</v>
      </c>
      <c r="H12" s="36">
        <v>32078</v>
      </c>
      <c r="I12" s="35">
        <v>24240</v>
      </c>
      <c r="J12" s="36">
        <v>267998</v>
      </c>
      <c r="K12" s="35">
        <v>363865</v>
      </c>
      <c r="L12" s="26"/>
    </row>
    <row r="13" spans="2:12" ht="15" customHeight="1" x14ac:dyDescent="0.3">
      <c r="B13" s="23"/>
      <c r="C13" s="28" t="s">
        <v>236</v>
      </c>
      <c r="D13" s="36">
        <v>16899</v>
      </c>
      <c r="E13" s="35">
        <v>29782</v>
      </c>
      <c r="F13" s="36">
        <v>21920</v>
      </c>
      <c r="G13" s="35">
        <v>11972</v>
      </c>
      <c r="H13" s="36">
        <v>6688</v>
      </c>
      <c r="I13" s="35">
        <v>7489</v>
      </c>
      <c r="J13" s="36">
        <v>62425</v>
      </c>
      <c r="K13" s="35">
        <v>80807</v>
      </c>
      <c r="L13" s="26"/>
    </row>
    <row r="14" spans="2:12" ht="15" customHeight="1" x14ac:dyDescent="0.3">
      <c r="B14" s="23"/>
      <c r="C14" s="38" t="s">
        <v>237</v>
      </c>
      <c r="D14" s="114" t="s">
        <v>243</v>
      </c>
      <c r="E14" s="42">
        <v>6680</v>
      </c>
      <c r="F14" s="41">
        <v>4071</v>
      </c>
      <c r="G14" s="42">
        <v>2871</v>
      </c>
      <c r="H14" s="41">
        <v>1933</v>
      </c>
      <c r="I14" s="42">
        <v>1891</v>
      </c>
      <c r="J14" s="41">
        <v>11027</v>
      </c>
      <c r="K14" s="42">
        <v>13532</v>
      </c>
      <c r="L14" s="26"/>
    </row>
    <row r="15" spans="2:12" ht="15" customHeight="1" x14ac:dyDescent="0.3">
      <c r="B15" s="23"/>
      <c r="C15" s="43"/>
      <c r="D15" s="44"/>
      <c r="E15" s="44"/>
      <c r="F15" s="44"/>
      <c r="G15" s="44"/>
      <c r="H15" s="44"/>
      <c r="I15" s="44"/>
      <c r="J15" s="44"/>
      <c r="K15" s="44"/>
      <c r="L15" s="26"/>
    </row>
    <row r="16" spans="2:12" ht="15" customHeight="1" x14ac:dyDescent="0.3">
      <c r="B16" s="23"/>
      <c r="C16" s="28" t="s">
        <v>238</v>
      </c>
      <c r="D16" s="36"/>
      <c r="E16" s="35">
        <v>191</v>
      </c>
      <c r="F16" s="36">
        <v>121</v>
      </c>
      <c r="G16" s="35">
        <v>91</v>
      </c>
      <c r="H16" s="36">
        <v>23</v>
      </c>
      <c r="I16" s="35">
        <v>23</v>
      </c>
      <c r="J16" s="36">
        <v>306</v>
      </c>
      <c r="K16" s="35">
        <v>354</v>
      </c>
      <c r="L16" s="26"/>
    </row>
    <row r="17" spans="2:12" ht="15" customHeight="1" x14ac:dyDescent="0.3">
      <c r="B17" s="23"/>
      <c r="C17" s="28" t="s">
        <v>239</v>
      </c>
      <c r="D17" s="114" t="s">
        <v>243</v>
      </c>
      <c r="E17" s="35">
        <v>6489</v>
      </c>
      <c r="F17" s="36">
        <v>3950</v>
      </c>
      <c r="G17" s="35">
        <v>2780</v>
      </c>
      <c r="H17" s="36">
        <v>1910</v>
      </c>
      <c r="I17" s="35">
        <v>1868</v>
      </c>
      <c r="J17" s="36">
        <v>10721</v>
      </c>
      <c r="K17" s="35">
        <v>13178</v>
      </c>
      <c r="L17" s="26"/>
    </row>
    <row r="18" spans="2:12" ht="15" customHeight="1" x14ac:dyDescent="0.3">
      <c r="B18" s="23"/>
      <c r="C18" s="64" t="s">
        <v>252</v>
      </c>
      <c r="D18" s="30"/>
      <c r="E18" s="30"/>
      <c r="F18" s="30"/>
      <c r="G18" s="30"/>
      <c r="H18" s="30"/>
      <c r="I18" s="30"/>
      <c r="J18" s="30"/>
      <c r="K18" s="30"/>
      <c r="L18" s="26"/>
    </row>
    <row r="19" spans="2:12" ht="15" customHeight="1" x14ac:dyDescent="0.3">
      <c r="B19" s="23"/>
      <c r="C19" s="32" t="s">
        <v>275</v>
      </c>
      <c r="D19" s="32"/>
      <c r="E19" s="32"/>
      <c r="F19" s="32"/>
      <c r="G19" s="32"/>
      <c r="H19" s="32"/>
      <c r="I19" s="32"/>
      <c r="J19" s="32"/>
      <c r="K19" s="32"/>
      <c r="L19" s="26"/>
    </row>
    <row r="20" spans="2:12" ht="15" customHeight="1" x14ac:dyDescent="0.3">
      <c r="B20" s="23"/>
      <c r="C20" s="32"/>
      <c r="D20" s="32"/>
      <c r="E20" s="32"/>
      <c r="F20" s="32"/>
      <c r="G20" s="32"/>
      <c r="H20" s="32"/>
      <c r="I20" s="32"/>
      <c r="J20" s="32"/>
      <c r="K20" s="32"/>
      <c r="L20" s="26"/>
    </row>
    <row r="21" spans="2:12" ht="21" x14ac:dyDescent="0.4">
      <c r="B21" s="23"/>
      <c r="C21" s="166" t="s">
        <v>139</v>
      </c>
      <c r="D21" s="166"/>
      <c r="E21" s="166"/>
      <c r="F21" s="166"/>
      <c r="G21" s="166"/>
      <c r="H21" s="166"/>
      <c r="I21" s="166"/>
      <c r="J21" s="166"/>
      <c r="K21" s="166"/>
      <c r="L21" s="26"/>
    </row>
    <row r="22" spans="2:12" ht="18" x14ac:dyDescent="0.35">
      <c r="B22" s="23"/>
      <c r="C22" s="33" t="s">
        <v>14</v>
      </c>
      <c r="D22" s="5"/>
      <c r="E22" s="6"/>
      <c r="F22" s="6"/>
      <c r="G22" s="6"/>
      <c r="H22" s="6"/>
      <c r="I22" s="6"/>
      <c r="J22" s="6"/>
      <c r="K22" s="6"/>
      <c r="L22" s="26"/>
    </row>
    <row r="23" spans="2:12" ht="15" customHeight="1" x14ac:dyDescent="0.35">
      <c r="B23" s="23"/>
      <c r="C23" s="20"/>
      <c r="D23" s="5"/>
      <c r="E23" s="6"/>
      <c r="F23" s="6"/>
      <c r="G23" s="6"/>
      <c r="H23" s="6"/>
      <c r="I23" s="6"/>
      <c r="J23" s="6"/>
      <c r="K23" s="6"/>
      <c r="L23" s="26"/>
    </row>
    <row r="24" spans="2:12" ht="15" customHeight="1" x14ac:dyDescent="0.3">
      <c r="B24" s="23"/>
      <c r="C24" s="169" t="s">
        <v>4</v>
      </c>
      <c r="D24" s="184" t="s">
        <v>76</v>
      </c>
      <c r="E24" s="187"/>
      <c r="F24" s="187"/>
      <c r="G24" s="187"/>
      <c r="H24" s="187"/>
      <c r="I24" s="187"/>
      <c r="J24" s="187"/>
      <c r="K24" s="171" t="s">
        <v>229</v>
      </c>
      <c r="L24" s="26"/>
    </row>
    <row r="25" spans="2:12" ht="49.2" customHeight="1" x14ac:dyDescent="0.3">
      <c r="B25" s="23"/>
      <c r="C25" s="169"/>
      <c r="D25" s="34" t="s">
        <v>77</v>
      </c>
      <c r="E25" s="34" t="s">
        <v>78</v>
      </c>
      <c r="F25" s="34" t="s">
        <v>79</v>
      </c>
      <c r="G25" s="67" t="s">
        <v>80</v>
      </c>
      <c r="H25" s="67" t="s">
        <v>81</v>
      </c>
      <c r="I25" s="67" t="s">
        <v>82</v>
      </c>
      <c r="J25" s="67" t="s">
        <v>83</v>
      </c>
      <c r="K25" s="171"/>
      <c r="L25" s="26"/>
    </row>
    <row r="26" spans="2:12" ht="15" customHeight="1" x14ac:dyDescent="0.3">
      <c r="B26" s="23"/>
      <c r="C26" s="28" t="s">
        <v>11</v>
      </c>
      <c r="D26" s="110">
        <v>68.55052899867934</v>
      </c>
      <c r="E26" s="111">
        <v>116.46255586040867</v>
      </c>
      <c r="F26" s="110">
        <v>83.040528137726469</v>
      </c>
      <c r="G26" s="111">
        <v>42.6845809839879</v>
      </c>
      <c r="H26" s="110">
        <v>26.054382981073658</v>
      </c>
      <c r="I26" s="111">
        <v>19.688205108212031</v>
      </c>
      <c r="J26" s="110">
        <v>217.67325051941449</v>
      </c>
      <c r="K26" s="111">
        <v>295.53831483909113</v>
      </c>
      <c r="L26" s="26"/>
    </row>
    <row r="27" spans="2:12" ht="15" customHeight="1" x14ac:dyDescent="0.3">
      <c r="B27" s="23"/>
      <c r="C27" s="28" t="s">
        <v>236</v>
      </c>
      <c r="D27" s="110">
        <v>61.057035704220773</v>
      </c>
      <c r="E27" s="118">
        <v>107.6040379515417</v>
      </c>
      <c r="F27" s="119">
        <v>79.19819058148525</v>
      </c>
      <c r="G27" s="118">
        <v>43.255508104084917</v>
      </c>
      <c r="H27" s="119">
        <v>24.164119462088202</v>
      </c>
      <c r="I27" s="118">
        <v>27.058177429960907</v>
      </c>
      <c r="J27" s="119">
        <v>225.54502951866868</v>
      </c>
      <c r="K27" s="118">
        <v>291.96022747801453</v>
      </c>
      <c r="L27" s="26"/>
    </row>
    <row r="28" spans="2:12" ht="15" customHeight="1" x14ac:dyDescent="0.3">
      <c r="B28" s="23"/>
      <c r="C28" s="38" t="s">
        <v>237</v>
      </c>
      <c r="D28" s="120" t="s">
        <v>243</v>
      </c>
      <c r="E28" s="113">
        <v>116.45137109286475</v>
      </c>
      <c r="F28" s="112">
        <v>70.969091574708429</v>
      </c>
      <c r="G28" s="113">
        <v>50.049683593954292</v>
      </c>
      <c r="H28" s="112">
        <v>33.697679688998136</v>
      </c>
      <c r="I28" s="113">
        <v>32.965500409671741</v>
      </c>
      <c r="J28" s="112">
        <v>192.23192650314664</v>
      </c>
      <c r="K28" s="113">
        <v>235.90119066297092</v>
      </c>
      <c r="L28" s="26"/>
    </row>
    <row r="29" spans="2:12" ht="15" customHeight="1" x14ac:dyDescent="0.3">
      <c r="B29" s="23"/>
      <c r="C29" s="43"/>
      <c r="D29" s="117"/>
      <c r="E29" s="117"/>
      <c r="F29" s="117"/>
      <c r="G29" s="117"/>
      <c r="H29" s="117"/>
      <c r="I29" s="117"/>
      <c r="J29" s="117"/>
      <c r="K29" s="117"/>
      <c r="L29" s="26"/>
    </row>
    <row r="30" spans="2:12" ht="15" customHeight="1" x14ac:dyDescent="0.3">
      <c r="B30" s="23"/>
      <c r="C30" s="28" t="s">
        <v>238</v>
      </c>
      <c r="D30" s="110"/>
      <c r="E30" s="111">
        <v>141.06351550960119</v>
      </c>
      <c r="F30" s="110">
        <v>89.364844903988185</v>
      </c>
      <c r="G30" s="111">
        <v>67.208271787296894</v>
      </c>
      <c r="H30" s="110">
        <v>16.986706056129986</v>
      </c>
      <c r="I30" s="111">
        <v>16.986706056129986</v>
      </c>
      <c r="J30" s="110">
        <v>225.99704579025109</v>
      </c>
      <c r="K30" s="111">
        <v>261.44756277695717</v>
      </c>
      <c r="L30" s="26"/>
    </row>
    <row r="31" spans="2:12" ht="15" customHeight="1" x14ac:dyDescent="0.3">
      <c r="B31" s="23"/>
      <c r="C31" s="28" t="s">
        <v>239</v>
      </c>
      <c r="D31" s="120" t="s">
        <v>243</v>
      </c>
      <c r="E31" s="111">
        <v>115.85638022460675</v>
      </c>
      <c r="F31" s="110">
        <v>70.524380010355472</v>
      </c>
      <c r="G31" s="111">
        <v>49.634880108553986</v>
      </c>
      <c r="H31" s="110">
        <v>34.101662232855432</v>
      </c>
      <c r="I31" s="111">
        <v>33.351782749201021</v>
      </c>
      <c r="J31" s="110">
        <v>191.41566533949899</v>
      </c>
      <c r="K31" s="111">
        <v>235.28361513328215</v>
      </c>
      <c r="L31" s="26"/>
    </row>
    <row r="32" spans="2:12" ht="15" customHeight="1" x14ac:dyDescent="0.3">
      <c r="B32" s="23"/>
      <c r="C32" s="64" t="s">
        <v>252</v>
      </c>
      <c r="D32" s="30"/>
      <c r="E32" s="30"/>
      <c r="F32" s="30"/>
      <c r="G32" s="30"/>
      <c r="H32" s="30"/>
      <c r="I32" s="30"/>
      <c r="J32" s="30"/>
      <c r="K32" s="30"/>
      <c r="L32" s="26"/>
    </row>
    <row r="33" spans="2:12" ht="15" customHeight="1" x14ac:dyDescent="0.3">
      <c r="B33" s="23"/>
      <c r="C33" s="32" t="s">
        <v>275</v>
      </c>
      <c r="D33" s="32"/>
      <c r="E33" s="32"/>
      <c r="F33" s="32"/>
      <c r="G33" s="32"/>
      <c r="H33" s="32"/>
      <c r="I33" s="32"/>
      <c r="J33" s="32"/>
      <c r="K33" s="32"/>
      <c r="L33" s="26"/>
    </row>
    <row r="34" spans="2:12" ht="15" customHeight="1" x14ac:dyDescent="0.3">
      <c r="B34" s="24"/>
      <c r="C34" s="7"/>
      <c r="D34" s="7"/>
      <c r="E34" s="7"/>
      <c r="F34" s="7"/>
      <c r="G34" s="7"/>
      <c r="H34" s="7"/>
      <c r="I34" s="7"/>
      <c r="J34" s="7"/>
      <c r="K34" s="7"/>
      <c r="L34" s="27"/>
    </row>
    <row r="35" spans="2:12" ht="20.100000000000001" customHeight="1" x14ac:dyDescent="0.3"/>
  </sheetData>
  <mergeCells count="9">
    <mergeCell ref="C6:K6"/>
    <mergeCell ref="C24:C25"/>
    <mergeCell ref="D24:J24"/>
    <mergeCell ref="K24:K25"/>
    <mergeCell ref="C7:K7"/>
    <mergeCell ref="C21:K21"/>
    <mergeCell ref="K10:K11"/>
    <mergeCell ref="D10:J10"/>
    <mergeCell ref="C10:C11"/>
  </mergeCells>
  <pageMargins left="0.7" right="0.7" top="0.75" bottom="0.75" header="0.3" footer="0.3"/>
  <pageSetup paperSize="9" orientation="landscape" r:id="rId1"/>
  <ignoredErrors>
    <ignoredError sqref="D28:D31 D14:D17"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8153-C42A-436F-9CE5-164BB40B3C4C}">
  <sheetPr>
    <tabColor theme="7" tint="0.59999389629810485"/>
  </sheetPr>
  <dimension ref="B4:F46"/>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56.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65" t="s">
        <v>201</v>
      </c>
      <c r="D6" s="165"/>
      <c r="E6" s="165"/>
      <c r="F6" s="26"/>
    </row>
    <row r="7" spans="2:6" ht="21" x14ac:dyDescent="0.4">
      <c r="B7" s="23"/>
      <c r="C7" s="166" t="s">
        <v>264</v>
      </c>
      <c r="D7" s="166"/>
      <c r="E7" s="166"/>
      <c r="F7" s="26"/>
    </row>
    <row r="8" spans="2:6" ht="18" x14ac:dyDescent="0.35">
      <c r="B8" s="23"/>
      <c r="C8" s="33" t="s">
        <v>14</v>
      </c>
      <c r="D8" s="5"/>
      <c r="E8" s="6"/>
      <c r="F8" s="26"/>
    </row>
    <row r="9" spans="2:6" ht="15" customHeight="1" x14ac:dyDescent="0.35">
      <c r="B9" s="23"/>
      <c r="C9" s="20"/>
      <c r="D9" s="5"/>
      <c r="E9" s="6"/>
      <c r="F9" s="26"/>
    </row>
    <row r="10" spans="2:6" ht="49.2" customHeight="1" x14ac:dyDescent="0.3">
      <c r="B10" s="23"/>
      <c r="C10" s="46" t="s">
        <v>4</v>
      </c>
      <c r="D10" s="34" t="s">
        <v>84</v>
      </c>
      <c r="E10" s="37" t="s">
        <v>85</v>
      </c>
      <c r="F10" s="26"/>
    </row>
    <row r="11" spans="2:6" ht="15" customHeight="1" x14ac:dyDescent="0.3">
      <c r="B11" s="23"/>
      <c r="C11" s="28" t="s">
        <v>11</v>
      </c>
      <c r="D11" s="36">
        <v>13124</v>
      </c>
      <c r="E11" s="35">
        <v>13923</v>
      </c>
      <c r="F11" s="26"/>
    </row>
    <row r="12" spans="2:6" ht="15" customHeight="1" x14ac:dyDescent="0.3">
      <c r="B12" s="23"/>
      <c r="C12" s="28" t="s">
        <v>236</v>
      </c>
      <c r="D12" s="36">
        <v>3239</v>
      </c>
      <c r="E12" s="35">
        <v>2326</v>
      </c>
      <c r="F12" s="26"/>
    </row>
    <row r="13" spans="2:6" ht="15" customHeight="1" x14ac:dyDescent="0.3">
      <c r="B13" s="23"/>
      <c r="C13" s="38" t="s">
        <v>237</v>
      </c>
      <c r="D13" s="41">
        <v>447</v>
      </c>
      <c r="E13" s="42">
        <v>938</v>
      </c>
      <c r="F13" s="26"/>
    </row>
    <row r="14" spans="2:6" ht="15" customHeight="1" x14ac:dyDescent="0.3">
      <c r="B14" s="23"/>
      <c r="C14" s="43"/>
      <c r="D14" s="44"/>
      <c r="E14" s="44"/>
      <c r="F14" s="26"/>
    </row>
    <row r="15" spans="2:6" ht="15" customHeight="1" x14ac:dyDescent="0.3">
      <c r="B15" s="23"/>
      <c r="C15" s="28" t="s">
        <v>238</v>
      </c>
      <c r="D15" s="36">
        <v>5</v>
      </c>
      <c r="E15" s="35">
        <v>57</v>
      </c>
      <c r="F15" s="26"/>
    </row>
    <row r="16" spans="2:6" ht="15" customHeight="1" x14ac:dyDescent="0.3">
      <c r="B16" s="23"/>
      <c r="C16" s="28" t="s">
        <v>239</v>
      </c>
      <c r="D16" s="36">
        <v>442</v>
      </c>
      <c r="E16" s="35">
        <v>881</v>
      </c>
      <c r="F16" s="26"/>
    </row>
    <row r="17" spans="2:6" ht="15" customHeight="1" x14ac:dyDescent="0.3">
      <c r="B17" s="23"/>
      <c r="C17" s="129" t="s">
        <v>253</v>
      </c>
      <c r="D17" s="30"/>
      <c r="E17" s="30"/>
      <c r="F17" s="26"/>
    </row>
    <row r="18" spans="2:6" ht="15" customHeight="1" x14ac:dyDescent="0.3">
      <c r="B18" s="23"/>
      <c r="C18" s="32" t="s">
        <v>275</v>
      </c>
      <c r="D18" s="32"/>
      <c r="E18" s="32"/>
      <c r="F18" s="26"/>
    </row>
    <row r="19" spans="2:6" ht="15" customHeight="1" x14ac:dyDescent="0.3">
      <c r="B19" s="23"/>
      <c r="C19" s="32"/>
      <c r="D19" s="32"/>
      <c r="E19" s="32"/>
      <c r="F19" s="26"/>
    </row>
    <row r="20" spans="2:6" ht="21" x14ac:dyDescent="0.4">
      <c r="B20" s="23"/>
      <c r="C20" s="166" t="s">
        <v>200</v>
      </c>
      <c r="D20" s="166"/>
      <c r="E20" s="166"/>
      <c r="F20" s="26"/>
    </row>
    <row r="21" spans="2:6" ht="18" x14ac:dyDescent="0.35">
      <c r="B21" s="23"/>
      <c r="C21" s="33" t="s">
        <v>14</v>
      </c>
      <c r="D21" s="5"/>
      <c r="E21" s="6"/>
      <c r="F21" s="26"/>
    </row>
    <row r="22" spans="2:6" ht="15" customHeight="1" x14ac:dyDescent="0.35">
      <c r="B22" s="23"/>
      <c r="C22" s="20"/>
      <c r="D22" s="5"/>
      <c r="E22" s="6"/>
      <c r="F22" s="26"/>
    </row>
    <row r="23" spans="2:6" ht="49.2" customHeight="1" x14ac:dyDescent="0.3">
      <c r="B23" s="23"/>
      <c r="C23" s="46" t="s">
        <v>4</v>
      </c>
      <c r="D23" s="34" t="s">
        <v>84</v>
      </c>
      <c r="E23" s="37" t="s">
        <v>85</v>
      </c>
      <c r="F23" s="26"/>
    </row>
    <row r="24" spans="2:6" ht="15" customHeight="1" x14ac:dyDescent="0.3">
      <c r="B24" s="23"/>
      <c r="C24" s="28" t="s">
        <v>11</v>
      </c>
      <c r="D24" s="36">
        <v>10.1311397455018</v>
      </c>
      <c r="E24" s="35">
        <v>10.7479319320803</v>
      </c>
      <c r="F24" s="26"/>
    </row>
    <row r="25" spans="2:6" ht="15" customHeight="1" x14ac:dyDescent="0.3">
      <c r="B25" s="23"/>
      <c r="C25" s="28" t="s">
        <v>236</v>
      </c>
      <c r="D25" s="36">
        <v>11.0836216306851</v>
      </c>
      <c r="E25" s="35">
        <v>7.9594022577874499</v>
      </c>
      <c r="F25" s="26"/>
    </row>
    <row r="26" spans="2:6" ht="15" customHeight="1" x14ac:dyDescent="0.3">
      <c r="B26" s="23"/>
      <c r="C26" s="38" t="s">
        <v>237</v>
      </c>
      <c r="D26" s="41">
        <v>7.31539670070699</v>
      </c>
      <c r="E26" s="42">
        <v>15.3508771929825</v>
      </c>
      <c r="F26" s="26"/>
    </row>
    <row r="27" spans="2:6" ht="15" customHeight="1" x14ac:dyDescent="0.3">
      <c r="B27" s="23"/>
      <c r="C27" s="43"/>
      <c r="D27" s="44"/>
      <c r="E27" s="44"/>
      <c r="F27" s="26"/>
    </row>
    <row r="28" spans="2:6" ht="15" customHeight="1" x14ac:dyDescent="0.3">
      <c r="B28" s="23"/>
      <c r="C28" s="28" t="s">
        <v>238</v>
      </c>
      <c r="D28" s="36">
        <v>3.4153005464480901</v>
      </c>
      <c r="E28" s="35">
        <v>38.934426229508198</v>
      </c>
      <c r="F28" s="26"/>
    </row>
    <row r="29" spans="2:6" ht="15" customHeight="1" x14ac:dyDescent="0.3">
      <c r="B29" s="23"/>
      <c r="C29" s="28" t="s">
        <v>239</v>
      </c>
      <c r="D29" s="36">
        <v>7.4098910310142498</v>
      </c>
      <c r="E29" s="35">
        <v>14.7694886839899</v>
      </c>
      <c r="F29" s="26"/>
    </row>
    <row r="30" spans="2:6" ht="15" customHeight="1" x14ac:dyDescent="0.3">
      <c r="B30" s="23"/>
      <c r="C30" s="129" t="s">
        <v>253</v>
      </c>
      <c r="D30" s="30"/>
      <c r="E30" s="30"/>
      <c r="F30" s="26"/>
    </row>
    <row r="31" spans="2:6" ht="15" customHeight="1" x14ac:dyDescent="0.3">
      <c r="B31" s="23"/>
      <c r="C31" s="32" t="s">
        <v>275</v>
      </c>
      <c r="D31" s="32"/>
      <c r="E31" s="32"/>
      <c r="F31" s="26"/>
    </row>
    <row r="32" spans="2:6" ht="15" customHeight="1" x14ac:dyDescent="0.3">
      <c r="B32" s="23"/>
      <c r="C32" s="32"/>
      <c r="D32" s="32"/>
      <c r="E32" s="32"/>
      <c r="F32" s="26"/>
    </row>
    <row r="33" spans="2:6" ht="21" x14ac:dyDescent="0.4">
      <c r="B33" s="23"/>
      <c r="C33" s="166" t="s">
        <v>199</v>
      </c>
      <c r="D33" s="166"/>
      <c r="E33" s="166"/>
      <c r="F33" s="26"/>
    </row>
    <row r="34" spans="2:6" ht="18" x14ac:dyDescent="0.35">
      <c r="B34" s="23"/>
      <c r="C34" s="33" t="s">
        <v>14</v>
      </c>
      <c r="D34" s="5"/>
      <c r="E34" s="6"/>
      <c r="F34" s="26"/>
    </row>
    <row r="35" spans="2:6" ht="15" customHeight="1" x14ac:dyDescent="0.35">
      <c r="B35" s="23"/>
      <c r="C35" s="20"/>
      <c r="D35" s="5"/>
      <c r="E35" s="6"/>
      <c r="F35" s="26"/>
    </row>
    <row r="36" spans="2:6" ht="49.2" customHeight="1" x14ac:dyDescent="0.3">
      <c r="B36" s="23"/>
      <c r="C36" s="46" t="s">
        <v>4</v>
      </c>
      <c r="D36" s="34" t="s">
        <v>84</v>
      </c>
      <c r="E36" s="37" t="s">
        <v>85</v>
      </c>
      <c r="F36" s="26"/>
    </row>
    <row r="37" spans="2:6" ht="15" customHeight="1" x14ac:dyDescent="0.3">
      <c r="B37" s="23"/>
      <c r="C37" s="28" t="s">
        <v>11</v>
      </c>
      <c r="D37" s="36">
        <v>248.01323977227599</v>
      </c>
      <c r="E37" s="35">
        <v>56.979312728350003</v>
      </c>
      <c r="F37" s="26"/>
    </row>
    <row r="38" spans="2:6" ht="15" customHeight="1" x14ac:dyDescent="0.3">
      <c r="B38" s="23"/>
      <c r="C38" s="28" t="s">
        <v>236</v>
      </c>
      <c r="D38" s="36">
        <v>202.87384461653801</v>
      </c>
      <c r="E38" s="35">
        <v>64.1520509193777</v>
      </c>
      <c r="F38" s="26"/>
    </row>
    <row r="39" spans="2:6" ht="15" customHeight="1" x14ac:dyDescent="0.3">
      <c r="B39" s="23"/>
      <c r="C39" s="38" t="s">
        <v>237</v>
      </c>
      <c r="D39" s="41">
        <v>295.19302949061699</v>
      </c>
      <c r="E39" s="42">
        <v>73.317585301837298</v>
      </c>
      <c r="F39" s="26"/>
    </row>
    <row r="40" spans="2:6" ht="15" customHeight="1" x14ac:dyDescent="0.3">
      <c r="B40" s="23"/>
      <c r="C40" s="43"/>
      <c r="D40" s="44"/>
      <c r="E40" s="44"/>
      <c r="F40" s="26"/>
    </row>
    <row r="41" spans="2:6" ht="15" customHeight="1" x14ac:dyDescent="0.3">
      <c r="B41" s="23"/>
      <c r="C41" s="28" t="s">
        <v>238</v>
      </c>
      <c r="D41" s="36">
        <v>128.333333333333</v>
      </c>
      <c r="E41" s="35">
        <v>7.2167832167832202</v>
      </c>
      <c r="F41" s="26"/>
    </row>
    <row r="42" spans="2:6" ht="15" customHeight="1" x14ac:dyDescent="0.3">
      <c r="B42" s="23"/>
      <c r="C42" s="28" t="s">
        <v>239</v>
      </c>
      <c r="D42" s="36">
        <v>296.54594594594602</v>
      </c>
      <c r="E42" s="35">
        <v>82.77</v>
      </c>
      <c r="F42" s="26"/>
    </row>
    <row r="43" spans="2:6" ht="15" customHeight="1" x14ac:dyDescent="0.3">
      <c r="B43" s="23"/>
      <c r="C43" s="129" t="s">
        <v>253</v>
      </c>
      <c r="D43" s="30"/>
      <c r="E43" s="30"/>
      <c r="F43" s="26"/>
    </row>
    <row r="44" spans="2:6" ht="15" customHeight="1" x14ac:dyDescent="0.3">
      <c r="B44" s="23"/>
      <c r="C44" s="32" t="s">
        <v>275</v>
      </c>
      <c r="D44" s="32"/>
      <c r="E44" s="32"/>
      <c r="F44" s="26"/>
    </row>
    <row r="45" spans="2:6" ht="15" customHeight="1" x14ac:dyDescent="0.3">
      <c r="B45" s="24"/>
      <c r="C45" s="7"/>
      <c r="D45" s="7"/>
      <c r="E45" s="7"/>
      <c r="F45" s="27"/>
    </row>
    <row r="46" spans="2:6" ht="20.100000000000001" customHeight="1" x14ac:dyDescent="0.3"/>
  </sheetData>
  <mergeCells count="4">
    <mergeCell ref="C7:E7"/>
    <mergeCell ref="C20:E20"/>
    <mergeCell ref="C33:E33"/>
    <mergeCell ref="C6:E6"/>
  </mergeCell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D2E-6302-461C-96B6-D041C16C0975}">
  <sheetPr>
    <tabColor theme="6" tint="0.59999389629810485"/>
  </sheetPr>
  <dimension ref="B4:H3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7.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65" t="s">
        <v>184</v>
      </c>
      <c r="D6" s="165"/>
      <c r="E6" s="165"/>
      <c r="F6" s="165"/>
      <c r="G6" s="165"/>
      <c r="H6" s="26"/>
    </row>
    <row r="7" spans="2:8" ht="21" x14ac:dyDescent="0.4">
      <c r="B7" s="23"/>
      <c r="C7" s="166" t="s">
        <v>141</v>
      </c>
      <c r="D7" s="166"/>
      <c r="E7" s="166"/>
      <c r="F7" s="166"/>
      <c r="G7" s="166"/>
      <c r="H7" s="26"/>
    </row>
    <row r="8" spans="2:8" ht="18" x14ac:dyDescent="0.35">
      <c r="B8" s="23"/>
      <c r="C8" s="33" t="s">
        <v>14</v>
      </c>
      <c r="D8" s="5"/>
      <c r="E8" s="6"/>
      <c r="F8" s="6"/>
      <c r="G8" s="6"/>
      <c r="H8" s="26"/>
    </row>
    <row r="9" spans="2:8" ht="15" customHeight="1" x14ac:dyDescent="0.35">
      <c r="B9" s="23"/>
      <c r="C9" s="20"/>
      <c r="D9" s="5"/>
      <c r="E9" s="6"/>
      <c r="F9" s="6"/>
      <c r="G9" s="6"/>
      <c r="H9" s="26"/>
    </row>
    <row r="10" spans="2:8" ht="15" customHeight="1" x14ac:dyDescent="0.3">
      <c r="B10" s="23"/>
      <c r="C10" s="169" t="s">
        <v>4</v>
      </c>
      <c r="D10" s="174" t="s">
        <v>86</v>
      </c>
      <c r="E10" s="174"/>
      <c r="F10" s="171" t="s">
        <v>87</v>
      </c>
      <c r="G10" s="171" t="s">
        <v>88</v>
      </c>
      <c r="H10" s="26"/>
    </row>
    <row r="11" spans="2:8" ht="49.2" customHeight="1" x14ac:dyDescent="0.3">
      <c r="B11" s="23"/>
      <c r="C11" s="169"/>
      <c r="D11" s="34" t="s">
        <v>89</v>
      </c>
      <c r="E11" s="34" t="s">
        <v>62</v>
      </c>
      <c r="F11" s="171"/>
      <c r="G11" s="171"/>
      <c r="H11" s="26"/>
    </row>
    <row r="12" spans="2:8" ht="15" customHeight="1" x14ac:dyDescent="0.3">
      <c r="B12" s="23"/>
      <c r="C12" s="28" t="s">
        <v>11</v>
      </c>
      <c r="D12" s="36">
        <v>80746913</v>
      </c>
      <c r="E12" s="35">
        <v>5193378</v>
      </c>
      <c r="F12" s="36">
        <v>14858284</v>
      </c>
      <c r="G12" s="35">
        <v>100798576</v>
      </c>
      <c r="H12" s="26"/>
    </row>
    <row r="13" spans="2:8" ht="15" customHeight="1" x14ac:dyDescent="0.3">
      <c r="B13" s="23"/>
      <c r="C13" s="28" t="s">
        <v>236</v>
      </c>
      <c r="D13" s="36">
        <v>18275805</v>
      </c>
      <c r="E13" s="35">
        <v>1068982</v>
      </c>
      <c r="F13" s="36">
        <v>3365642</v>
      </c>
      <c r="G13" s="35">
        <v>22710429</v>
      </c>
      <c r="H13" s="26"/>
    </row>
    <row r="14" spans="2:8" ht="15" customHeight="1" x14ac:dyDescent="0.3">
      <c r="B14" s="23"/>
      <c r="C14" s="38" t="s">
        <v>237</v>
      </c>
      <c r="D14" s="41">
        <v>4186988</v>
      </c>
      <c r="E14" s="42">
        <v>413276</v>
      </c>
      <c r="F14" s="41">
        <v>900167</v>
      </c>
      <c r="G14" s="42">
        <v>5500431</v>
      </c>
      <c r="H14" s="26"/>
    </row>
    <row r="15" spans="2:8" ht="15" customHeight="1" x14ac:dyDescent="0.3">
      <c r="B15" s="23"/>
      <c r="C15" s="43"/>
      <c r="D15" s="44"/>
      <c r="E15" s="44"/>
      <c r="F15" s="44"/>
      <c r="G15" s="44"/>
      <c r="H15" s="26"/>
    </row>
    <row r="16" spans="2:8" ht="15" customHeight="1" x14ac:dyDescent="0.3">
      <c r="B16" s="23"/>
      <c r="C16" s="28" t="s">
        <v>238</v>
      </c>
      <c r="D16" s="36">
        <v>67980</v>
      </c>
      <c r="E16" s="35">
        <v>2384</v>
      </c>
      <c r="F16" s="36">
        <v>9487</v>
      </c>
      <c r="G16" s="35">
        <v>79851</v>
      </c>
      <c r="H16" s="26"/>
    </row>
    <row r="17" spans="2:8" x14ac:dyDescent="0.3">
      <c r="B17" s="23"/>
      <c r="C17" s="28" t="s">
        <v>239</v>
      </c>
      <c r="D17" s="36">
        <v>4119008</v>
      </c>
      <c r="E17" s="35">
        <v>410892</v>
      </c>
      <c r="F17" s="36">
        <v>890680</v>
      </c>
      <c r="G17" s="35">
        <v>5420580</v>
      </c>
      <c r="H17" s="26"/>
    </row>
    <row r="18" spans="2:8" x14ac:dyDescent="0.3">
      <c r="B18" s="23"/>
      <c r="C18" s="31" t="s">
        <v>90</v>
      </c>
      <c r="D18" s="30"/>
      <c r="E18" s="30"/>
      <c r="F18" s="30"/>
      <c r="G18" s="30"/>
      <c r="H18" s="26"/>
    </row>
    <row r="19" spans="2:8" x14ac:dyDescent="0.3">
      <c r="B19" s="23"/>
      <c r="C19" s="32" t="s">
        <v>275</v>
      </c>
      <c r="D19" s="32"/>
      <c r="E19" s="32"/>
      <c r="F19" s="32"/>
      <c r="G19" s="32"/>
      <c r="H19" s="26"/>
    </row>
    <row r="20" spans="2:8" x14ac:dyDescent="0.3">
      <c r="B20" s="23"/>
      <c r="C20" s="32"/>
      <c r="D20" s="32"/>
      <c r="E20" s="32"/>
      <c r="F20" s="32"/>
      <c r="G20" s="32"/>
      <c r="H20" s="26"/>
    </row>
    <row r="21" spans="2:8" ht="21.6" customHeight="1" x14ac:dyDescent="0.4">
      <c r="B21" s="23"/>
      <c r="C21" s="29" t="s">
        <v>140</v>
      </c>
      <c r="D21" s="32"/>
      <c r="E21" s="32"/>
      <c r="F21" s="32"/>
      <c r="G21" s="32"/>
      <c r="H21" s="26"/>
    </row>
    <row r="22" spans="2:8" ht="20.100000000000001" customHeight="1" x14ac:dyDescent="0.35">
      <c r="B22" s="23"/>
      <c r="C22" s="33" t="s">
        <v>14</v>
      </c>
      <c r="D22" s="32"/>
      <c r="E22" s="32"/>
      <c r="F22" s="32"/>
      <c r="G22" s="32"/>
      <c r="H22" s="26"/>
    </row>
    <row r="23" spans="2:8" ht="18" x14ac:dyDescent="0.35">
      <c r="B23" s="23"/>
      <c r="C23" s="33"/>
      <c r="D23" s="32"/>
      <c r="E23" s="32"/>
      <c r="F23" s="32"/>
      <c r="G23" s="32"/>
      <c r="H23" s="26"/>
    </row>
    <row r="24" spans="2:8" ht="20.100000000000001" customHeight="1" x14ac:dyDescent="0.3">
      <c r="B24" s="23"/>
      <c r="C24" s="169" t="s">
        <v>4</v>
      </c>
      <c r="D24" s="174" t="s">
        <v>86</v>
      </c>
      <c r="E24" s="174"/>
      <c r="F24" s="171" t="s">
        <v>87</v>
      </c>
      <c r="G24" s="171" t="s">
        <v>88</v>
      </c>
      <c r="H24" s="26"/>
    </row>
    <row r="25" spans="2:8" ht="49.2" customHeight="1" x14ac:dyDescent="0.3">
      <c r="B25" s="23"/>
      <c r="C25" s="169"/>
      <c r="D25" s="34" t="s">
        <v>89</v>
      </c>
      <c r="E25" s="34" t="s">
        <v>62</v>
      </c>
      <c r="F25" s="171"/>
      <c r="G25" s="171"/>
      <c r="H25" s="26"/>
    </row>
    <row r="26" spans="2:8" x14ac:dyDescent="0.3">
      <c r="B26" s="23"/>
      <c r="C26" s="28" t="s">
        <v>11</v>
      </c>
      <c r="D26" s="36">
        <v>13546</v>
      </c>
      <c r="E26" s="35">
        <v>871</v>
      </c>
      <c r="F26" s="36">
        <v>2493</v>
      </c>
      <c r="G26" s="35">
        <v>16909</v>
      </c>
      <c r="H26" s="26"/>
    </row>
    <row r="27" spans="2:8" x14ac:dyDescent="0.3">
      <c r="B27" s="23"/>
      <c r="C27" s="28" t="s">
        <v>236</v>
      </c>
      <c r="D27" s="36">
        <v>13382</v>
      </c>
      <c r="E27" s="35">
        <v>783</v>
      </c>
      <c r="F27" s="36">
        <v>2464</v>
      </c>
      <c r="G27" s="35">
        <v>16629</v>
      </c>
      <c r="H27" s="26"/>
    </row>
    <row r="28" spans="2:8" x14ac:dyDescent="0.3">
      <c r="B28" s="23"/>
      <c r="C28" s="38" t="s">
        <v>237</v>
      </c>
      <c r="D28" s="41">
        <v>11292</v>
      </c>
      <c r="E28" s="42">
        <v>1115</v>
      </c>
      <c r="F28" s="41">
        <v>2428</v>
      </c>
      <c r="G28" s="42">
        <v>14834</v>
      </c>
      <c r="H28" s="26"/>
    </row>
    <row r="29" spans="2:8" x14ac:dyDescent="0.3">
      <c r="B29" s="23"/>
      <c r="C29" s="43"/>
      <c r="D29" s="44"/>
      <c r="E29" s="44"/>
      <c r="F29" s="44"/>
      <c r="G29" s="44"/>
      <c r="H29" s="26"/>
    </row>
    <row r="30" spans="2:8" x14ac:dyDescent="0.3">
      <c r="B30" s="23"/>
      <c r="C30" s="28" t="s">
        <v>238</v>
      </c>
      <c r="D30" s="36">
        <v>18403</v>
      </c>
      <c r="E30" s="35">
        <v>645</v>
      </c>
      <c r="F30" s="36">
        <v>2568</v>
      </c>
      <c r="G30" s="35">
        <v>21616</v>
      </c>
      <c r="H30" s="26"/>
    </row>
    <row r="31" spans="2:8" x14ac:dyDescent="0.3">
      <c r="B31" s="23"/>
      <c r="C31" s="28" t="s">
        <v>239</v>
      </c>
      <c r="D31" s="36">
        <v>11221</v>
      </c>
      <c r="E31" s="35">
        <v>1119</v>
      </c>
      <c r="F31" s="36">
        <v>2426</v>
      </c>
      <c r="G31" s="35">
        <v>14766</v>
      </c>
      <c r="H31" s="26"/>
    </row>
    <row r="32" spans="2:8" x14ac:dyDescent="0.3">
      <c r="B32" s="23"/>
      <c r="C32" s="31" t="s">
        <v>90</v>
      </c>
      <c r="D32" s="32"/>
      <c r="E32" s="32"/>
      <c r="F32" s="32"/>
      <c r="G32" s="32"/>
      <c r="H32" s="26"/>
    </row>
    <row r="33" spans="2:8" x14ac:dyDescent="0.3">
      <c r="B33" s="23"/>
      <c r="C33" s="32" t="s">
        <v>275</v>
      </c>
      <c r="D33" s="32"/>
      <c r="E33" s="32"/>
      <c r="F33" s="32"/>
      <c r="G33" s="32"/>
      <c r="H33" s="26"/>
    </row>
    <row r="34" spans="2:8" ht="15" customHeight="1" x14ac:dyDescent="0.3">
      <c r="B34" s="24"/>
      <c r="C34" s="7"/>
      <c r="D34" s="7"/>
      <c r="E34" s="7"/>
      <c r="F34" s="7"/>
      <c r="G34" s="7"/>
      <c r="H34" s="27"/>
    </row>
    <row r="35" spans="2:8" ht="20.100000000000001" customHeight="1" x14ac:dyDescent="0.3"/>
  </sheetData>
  <mergeCells count="10">
    <mergeCell ref="C6:G6"/>
    <mergeCell ref="C7:G7"/>
    <mergeCell ref="G24:G25"/>
    <mergeCell ref="C24:C25"/>
    <mergeCell ref="C10:C11"/>
    <mergeCell ref="G10:G11"/>
    <mergeCell ref="F10:F11"/>
    <mergeCell ref="D10:E10"/>
    <mergeCell ref="D24:E24"/>
    <mergeCell ref="F24:F25"/>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E9E1-6389-4C48-A868-90BF4882A221}">
  <sheetPr>
    <tabColor theme="6" tint="0.59999389629810485"/>
  </sheetPr>
  <dimension ref="B4:I33"/>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6640625" style="1" customWidth="1"/>
    <col min="5" max="5" width="29.33203125" style="1" customWidth="1"/>
    <col min="6" max="8" width="28.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65" t="s">
        <v>185</v>
      </c>
      <c r="D6" s="165"/>
      <c r="E6" s="165"/>
      <c r="F6" s="165"/>
      <c r="G6" s="165"/>
      <c r="H6" s="165"/>
      <c r="I6" s="26"/>
    </row>
    <row r="7" spans="2:9" ht="21" x14ac:dyDescent="0.4">
      <c r="B7" s="23"/>
      <c r="C7" s="166" t="s">
        <v>169</v>
      </c>
      <c r="D7" s="166"/>
      <c r="E7" s="166"/>
      <c r="F7" s="166"/>
      <c r="G7" s="166"/>
      <c r="H7" s="166"/>
      <c r="I7" s="26"/>
    </row>
    <row r="8" spans="2:9" ht="18" x14ac:dyDescent="0.35">
      <c r="B8" s="23"/>
      <c r="C8" s="33" t="s">
        <v>14</v>
      </c>
      <c r="D8" s="5"/>
      <c r="E8" s="6"/>
      <c r="F8" s="6"/>
      <c r="G8" s="6"/>
      <c r="H8" s="6"/>
      <c r="I8" s="26"/>
    </row>
    <row r="9" spans="2:9" ht="15" customHeight="1" x14ac:dyDescent="0.35">
      <c r="B9" s="23"/>
      <c r="C9" s="20"/>
      <c r="D9" s="5"/>
      <c r="E9" s="6"/>
      <c r="F9" s="6"/>
      <c r="G9" s="6"/>
      <c r="H9" s="6"/>
      <c r="I9" s="26"/>
    </row>
    <row r="10" spans="2:9" ht="49.2" customHeight="1" x14ac:dyDescent="0.3">
      <c r="B10" s="23"/>
      <c r="C10" s="46" t="s">
        <v>4</v>
      </c>
      <c r="D10" s="34" t="s">
        <v>91</v>
      </c>
      <c r="E10" s="34" t="s">
        <v>92</v>
      </c>
      <c r="F10" s="34" t="s">
        <v>93</v>
      </c>
      <c r="G10" s="34" t="s">
        <v>94</v>
      </c>
      <c r="H10" s="34" t="s">
        <v>88</v>
      </c>
      <c r="I10" s="26"/>
    </row>
    <row r="11" spans="2:9" ht="15" customHeight="1" x14ac:dyDescent="0.3">
      <c r="B11" s="23"/>
      <c r="C11" s="28" t="s">
        <v>11</v>
      </c>
      <c r="D11" s="36">
        <v>26912</v>
      </c>
      <c r="E11" s="35">
        <v>40308</v>
      </c>
      <c r="F11" s="36">
        <v>184703</v>
      </c>
      <c r="G11" s="35">
        <v>96225</v>
      </c>
      <c r="H11" s="36">
        <v>348148</v>
      </c>
      <c r="I11" s="26"/>
    </row>
    <row r="12" spans="2:9" ht="15" customHeight="1" x14ac:dyDescent="0.3">
      <c r="B12" s="23"/>
      <c r="C12" s="28" t="s">
        <v>236</v>
      </c>
      <c r="D12" s="36">
        <v>5040</v>
      </c>
      <c r="E12" s="35">
        <v>6450</v>
      </c>
      <c r="F12" s="36">
        <v>43527</v>
      </c>
      <c r="G12" s="35">
        <v>17747</v>
      </c>
      <c r="H12" s="36">
        <v>72764</v>
      </c>
      <c r="I12" s="26"/>
    </row>
    <row r="13" spans="2:9" ht="15" customHeight="1" x14ac:dyDescent="0.3">
      <c r="B13" s="23"/>
      <c r="C13" s="38" t="s">
        <v>237</v>
      </c>
      <c r="D13" s="41">
        <v>4419</v>
      </c>
      <c r="E13" s="42">
        <v>2876</v>
      </c>
      <c r="F13" s="41">
        <v>10095</v>
      </c>
      <c r="G13" s="42">
        <v>5848</v>
      </c>
      <c r="H13" s="41">
        <v>23238</v>
      </c>
      <c r="I13" s="26"/>
    </row>
    <row r="14" spans="2:9" ht="15" customHeight="1" x14ac:dyDescent="0.3">
      <c r="B14" s="23"/>
      <c r="C14" s="43"/>
      <c r="D14" s="44"/>
      <c r="E14" s="44"/>
      <c r="F14" s="44"/>
      <c r="G14" s="44"/>
      <c r="H14" s="44"/>
      <c r="I14" s="26"/>
    </row>
    <row r="15" spans="2:9" ht="15" customHeight="1" x14ac:dyDescent="0.3">
      <c r="B15" s="23"/>
      <c r="C15" s="28" t="s">
        <v>238</v>
      </c>
      <c r="D15" s="36">
        <v>58</v>
      </c>
      <c r="E15" s="194" t="s">
        <v>245</v>
      </c>
      <c r="F15" s="36">
        <v>28</v>
      </c>
      <c r="G15" s="35">
        <v>7</v>
      </c>
      <c r="H15" s="36">
        <v>62</v>
      </c>
      <c r="I15" s="26"/>
    </row>
    <row r="16" spans="2:9" ht="15" customHeight="1" x14ac:dyDescent="0.3">
      <c r="B16" s="23"/>
      <c r="C16" s="28" t="s">
        <v>239</v>
      </c>
      <c r="D16" s="36">
        <v>4361</v>
      </c>
      <c r="E16" s="35">
        <v>2906</v>
      </c>
      <c r="F16" s="36">
        <v>10068</v>
      </c>
      <c r="G16" s="35">
        <v>5841</v>
      </c>
      <c r="H16" s="36">
        <v>23176</v>
      </c>
      <c r="I16" s="26"/>
    </row>
    <row r="17" spans="2:9" ht="15" customHeight="1" x14ac:dyDescent="0.3">
      <c r="B17" s="23"/>
      <c r="C17" s="129" t="s">
        <v>254</v>
      </c>
      <c r="D17" s="30"/>
      <c r="E17" s="30"/>
      <c r="F17" s="30"/>
      <c r="G17" s="30"/>
      <c r="H17" s="30"/>
      <c r="I17" s="26"/>
    </row>
    <row r="18" spans="2:9" ht="15" customHeight="1" x14ac:dyDescent="0.3">
      <c r="B18" s="23"/>
      <c r="C18" s="32" t="s">
        <v>263</v>
      </c>
      <c r="D18" s="32"/>
      <c r="E18" s="32"/>
      <c r="F18" s="32"/>
      <c r="G18" s="32"/>
      <c r="H18" s="32"/>
      <c r="I18" s="26"/>
    </row>
    <row r="19" spans="2:9" ht="15" customHeight="1" x14ac:dyDescent="0.3">
      <c r="B19" s="23"/>
      <c r="C19" s="32"/>
      <c r="D19" s="32"/>
      <c r="E19" s="32"/>
      <c r="F19" s="32"/>
      <c r="G19" s="32"/>
      <c r="H19" s="32"/>
      <c r="I19" s="26"/>
    </row>
    <row r="20" spans="2:9" ht="21" x14ac:dyDescent="0.4">
      <c r="B20" s="23"/>
      <c r="C20" s="166" t="s">
        <v>170</v>
      </c>
      <c r="D20" s="166"/>
      <c r="E20" s="166"/>
      <c r="F20" s="166"/>
      <c r="G20" s="166"/>
      <c r="H20" s="166"/>
      <c r="I20" s="26"/>
    </row>
    <row r="21" spans="2:9" ht="18" x14ac:dyDescent="0.35">
      <c r="B21" s="23"/>
      <c r="C21" s="33" t="s">
        <v>14</v>
      </c>
      <c r="D21" s="5"/>
      <c r="E21" s="6"/>
      <c r="F21" s="6"/>
      <c r="G21" s="6"/>
      <c r="H21" s="6"/>
      <c r="I21" s="26"/>
    </row>
    <row r="22" spans="2:9" ht="18" x14ac:dyDescent="0.35">
      <c r="B22" s="23"/>
      <c r="C22" s="20"/>
      <c r="D22" s="5"/>
      <c r="E22" s="6"/>
      <c r="F22" s="6"/>
      <c r="G22" s="6"/>
      <c r="H22" s="6"/>
      <c r="I22" s="26"/>
    </row>
    <row r="23" spans="2:9" ht="49.2" customHeight="1" x14ac:dyDescent="0.3">
      <c r="B23" s="23"/>
      <c r="C23" s="46" t="s">
        <v>4</v>
      </c>
      <c r="D23" s="34" t="s">
        <v>91</v>
      </c>
      <c r="E23" s="34" t="s">
        <v>92</v>
      </c>
      <c r="F23" s="34" t="s">
        <v>93</v>
      </c>
      <c r="G23" s="34" t="s">
        <v>94</v>
      </c>
      <c r="H23" s="34" t="s">
        <v>88</v>
      </c>
      <c r="I23" s="26"/>
    </row>
    <row r="24" spans="2:9" ht="15" customHeight="1" x14ac:dyDescent="0.3">
      <c r="B24" s="23"/>
      <c r="C24" s="28" t="s">
        <v>11</v>
      </c>
      <c r="D24" s="137">
        <v>4.51</v>
      </c>
      <c r="E24" s="138">
        <v>6.76</v>
      </c>
      <c r="F24" s="137">
        <v>30.98</v>
      </c>
      <c r="G24" s="138">
        <v>16.14</v>
      </c>
      <c r="H24" s="137">
        <v>58.4</v>
      </c>
      <c r="I24" s="26"/>
    </row>
    <row r="25" spans="2:9" ht="15" customHeight="1" x14ac:dyDescent="0.3">
      <c r="B25" s="23"/>
      <c r="C25" s="28" t="s">
        <v>236</v>
      </c>
      <c r="D25" s="137">
        <v>3.69</v>
      </c>
      <c r="E25" s="138">
        <v>4.72</v>
      </c>
      <c r="F25" s="137">
        <v>31.87</v>
      </c>
      <c r="G25" s="138">
        <v>13</v>
      </c>
      <c r="H25" s="137">
        <v>53.28</v>
      </c>
      <c r="I25" s="26"/>
    </row>
    <row r="26" spans="2:9" ht="15" customHeight="1" x14ac:dyDescent="0.3">
      <c r="B26" s="23"/>
      <c r="C26" s="38" t="s">
        <v>237</v>
      </c>
      <c r="D26" s="139">
        <v>11.92</v>
      </c>
      <c r="E26" s="140">
        <v>7.76</v>
      </c>
      <c r="F26" s="139">
        <v>27.23</v>
      </c>
      <c r="G26" s="140">
        <v>15.77</v>
      </c>
      <c r="H26" s="139">
        <v>62.67</v>
      </c>
      <c r="I26" s="26"/>
    </row>
    <row r="27" spans="2:9" ht="15" customHeight="1" x14ac:dyDescent="0.3">
      <c r="B27" s="23"/>
      <c r="C27" s="43"/>
      <c r="D27" s="141"/>
      <c r="E27" s="141"/>
      <c r="F27" s="141"/>
      <c r="G27" s="141"/>
      <c r="H27" s="141"/>
      <c r="I27" s="26"/>
    </row>
    <row r="28" spans="2:9" ht="15" customHeight="1" x14ac:dyDescent="0.3">
      <c r="B28" s="23"/>
      <c r="C28" s="28" t="s">
        <v>238</v>
      </c>
      <c r="D28" s="137">
        <v>15.62</v>
      </c>
      <c r="E28" s="142">
        <v>-8.0399999999999991</v>
      </c>
      <c r="F28" s="137">
        <v>7.52</v>
      </c>
      <c r="G28" s="138">
        <v>1.78</v>
      </c>
      <c r="H28" s="137">
        <v>16.89</v>
      </c>
      <c r="I28" s="26"/>
    </row>
    <row r="29" spans="2:9" ht="15" customHeight="1" x14ac:dyDescent="0.3">
      <c r="B29" s="23"/>
      <c r="C29" s="28" t="s">
        <v>239</v>
      </c>
      <c r="D29" s="137">
        <v>11.88</v>
      </c>
      <c r="E29" s="138">
        <v>7.92</v>
      </c>
      <c r="F29" s="137">
        <v>27.43</v>
      </c>
      <c r="G29" s="138">
        <v>15.91</v>
      </c>
      <c r="H29" s="137">
        <v>63.13</v>
      </c>
      <c r="I29" s="26"/>
    </row>
    <row r="30" spans="2:9" ht="15" customHeight="1" x14ac:dyDescent="0.3">
      <c r="B30" s="23"/>
      <c r="C30" s="129" t="s">
        <v>254</v>
      </c>
      <c r="D30" s="30"/>
      <c r="E30" s="30"/>
      <c r="F30" s="30"/>
      <c r="G30" s="30"/>
      <c r="H30" s="30"/>
      <c r="I30" s="26"/>
    </row>
    <row r="31" spans="2:9" ht="15" customHeight="1" x14ac:dyDescent="0.3">
      <c r="B31" s="23"/>
      <c r="C31" s="32" t="s">
        <v>263</v>
      </c>
      <c r="D31" s="32"/>
      <c r="E31" s="32"/>
      <c r="F31" s="32"/>
      <c r="G31" s="32"/>
      <c r="H31" s="32"/>
      <c r="I31" s="26"/>
    </row>
    <row r="32" spans="2:9" ht="15" customHeight="1" x14ac:dyDescent="0.3">
      <c r="B32" s="24"/>
      <c r="C32" s="7"/>
      <c r="D32" s="7"/>
      <c r="E32" s="7"/>
      <c r="F32" s="7"/>
      <c r="G32" s="7"/>
      <c r="H32" s="7"/>
      <c r="I32" s="27"/>
    </row>
    <row r="33" ht="20.100000000000001" customHeight="1" x14ac:dyDescent="0.3"/>
  </sheetData>
  <mergeCells count="3">
    <mergeCell ref="C7:H7"/>
    <mergeCell ref="C20:H20"/>
    <mergeCell ref="C6:H6"/>
  </mergeCells>
  <pageMargins left="0.7" right="0.7" top="0.75" bottom="0.75" header="0.3" footer="0.3"/>
  <pageSetup paperSize="9" orientation="landscape" r:id="rId1"/>
  <ignoredErrors>
    <ignoredError sqref="E15"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A5E9-8349-4B65-8825-0BE994EF3E45}">
  <sheetPr>
    <tabColor theme="6" tint="0.59999389629810485"/>
  </sheetPr>
  <dimension ref="B4:H33"/>
  <sheetViews>
    <sheetView zoomScaleNormal="100" workbookViewId="0">
      <selection activeCell="C18" sqref="C18:G18"/>
    </sheetView>
  </sheetViews>
  <sheetFormatPr defaultColWidth="9.33203125" defaultRowHeight="14.4" x14ac:dyDescent="0.3"/>
  <cols>
    <col min="1" max="1" width="9.33203125" style="1"/>
    <col min="2" max="2" width="4.44140625" style="1" customWidth="1"/>
    <col min="3" max="3" width="33.6640625" style="1" customWidth="1"/>
    <col min="4" max="7" width="32.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65" t="s">
        <v>186</v>
      </c>
      <c r="D6" s="165"/>
      <c r="E6" s="165"/>
      <c r="F6" s="165"/>
      <c r="G6" s="165"/>
      <c r="H6" s="26"/>
    </row>
    <row r="7" spans="2:8" ht="21" x14ac:dyDescent="0.4">
      <c r="B7" s="23"/>
      <c r="C7" s="166" t="s">
        <v>152</v>
      </c>
      <c r="D7" s="166"/>
      <c r="E7" s="166"/>
      <c r="F7" s="166"/>
      <c r="G7" s="166"/>
      <c r="H7" s="26"/>
    </row>
    <row r="8" spans="2:8" ht="18" x14ac:dyDescent="0.35">
      <c r="B8" s="23"/>
      <c r="C8" s="33" t="s">
        <v>14</v>
      </c>
      <c r="D8" s="5"/>
      <c r="E8" s="6"/>
      <c r="F8" s="6"/>
      <c r="G8" s="6"/>
      <c r="H8" s="26"/>
    </row>
    <row r="9" spans="2:8" ht="15" customHeight="1" x14ac:dyDescent="0.35">
      <c r="B9" s="23"/>
      <c r="C9" s="20"/>
      <c r="D9" s="5"/>
      <c r="E9" s="6"/>
      <c r="F9" s="6"/>
      <c r="G9" s="6"/>
      <c r="H9" s="26"/>
    </row>
    <row r="10" spans="2:8" ht="49.2" customHeight="1" x14ac:dyDescent="0.3">
      <c r="B10" s="23"/>
      <c r="C10" s="46" t="s">
        <v>4</v>
      </c>
      <c r="D10" s="34" t="s">
        <v>95</v>
      </c>
      <c r="E10" s="34" t="s">
        <v>96</v>
      </c>
      <c r="F10" s="34" t="s">
        <v>97</v>
      </c>
      <c r="G10" s="34" t="s">
        <v>98</v>
      </c>
      <c r="H10" s="26"/>
    </row>
    <row r="11" spans="2:8" ht="15" customHeight="1" x14ac:dyDescent="0.3">
      <c r="B11" s="23"/>
      <c r="C11" s="28" t="s">
        <v>11</v>
      </c>
      <c r="D11" s="36">
        <v>7584156</v>
      </c>
      <c r="E11" s="35">
        <v>359294</v>
      </c>
      <c r="F11" s="36">
        <v>6902752</v>
      </c>
      <c r="G11" s="35">
        <v>14846219</v>
      </c>
      <c r="H11" s="26"/>
    </row>
    <row r="12" spans="2:8" ht="15" customHeight="1" x14ac:dyDescent="0.3">
      <c r="B12" s="23"/>
      <c r="C12" s="28" t="s">
        <v>236</v>
      </c>
      <c r="D12" s="36">
        <v>1752319</v>
      </c>
      <c r="E12" s="35">
        <v>76763</v>
      </c>
      <c r="F12" s="36">
        <v>1540953</v>
      </c>
      <c r="G12" s="35">
        <v>3370039</v>
      </c>
      <c r="H12" s="26"/>
    </row>
    <row r="13" spans="2:8" ht="15" customHeight="1" x14ac:dyDescent="0.3">
      <c r="B13" s="23"/>
      <c r="C13" s="38" t="s">
        <v>237</v>
      </c>
      <c r="D13" s="41">
        <v>397606</v>
      </c>
      <c r="E13" s="42">
        <v>14866</v>
      </c>
      <c r="F13" s="41">
        <v>368042</v>
      </c>
      <c r="G13" s="42">
        <v>780514</v>
      </c>
      <c r="H13" s="26"/>
    </row>
    <row r="14" spans="2:8" ht="15" customHeight="1" x14ac:dyDescent="0.3">
      <c r="B14" s="23"/>
      <c r="C14" s="43"/>
      <c r="D14" s="44"/>
      <c r="E14" s="44"/>
      <c r="F14" s="44"/>
      <c r="G14" s="44"/>
      <c r="H14" s="26"/>
    </row>
    <row r="15" spans="2:8" ht="15" customHeight="1" x14ac:dyDescent="0.3">
      <c r="B15" s="23"/>
      <c r="C15" s="28" t="s">
        <v>238</v>
      </c>
      <c r="D15" s="36">
        <v>5081</v>
      </c>
      <c r="E15" s="35">
        <v>400</v>
      </c>
      <c r="F15" s="36">
        <v>4901</v>
      </c>
      <c r="G15" s="35">
        <v>10381</v>
      </c>
      <c r="H15" s="26"/>
    </row>
    <row r="16" spans="2:8" ht="15" customHeight="1" x14ac:dyDescent="0.3">
      <c r="B16" s="23"/>
      <c r="C16" s="28" t="s">
        <v>239</v>
      </c>
      <c r="D16" s="36">
        <v>392525</v>
      </c>
      <c r="E16" s="35">
        <v>14466</v>
      </c>
      <c r="F16" s="36">
        <v>363141</v>
      </c>
      <c r="G16" s="35">
        <v>770133</v>
      </c>
      <c r="H16" s="26"/>
    </row>
    <row r="17" spans="2:8" ht="15" customHeight="1" x14ac:dyDescent="0.3">
      <c r="B17" s="23"/>
      <c r="C17" s="168" t="s">
        <v>255</v>
      </c>
      <c r="D17" s="168"/>
      <c r="E17" s="168"/>
      <c r="F17" s="30"/>
      <c r="G17" s="30"/>
      <c r="H17" s="26"/>
    </row>
    <row r="18" spans="2:8" x14ac:dyDescent="0.3">
      <c r="B18" s="23"/>
      <c r="C18" s="170" t="s">
        <v>275</v>
      </c>
      <c r="D18" s="170"/>
      <c r="E18" s="170"/>
      <c r="F18" s="170"/>
      <c r="G18" s="170"/>
      <c r="H18" s="26"/>
    </row>
    <row r="19" spans="2:8" ht="15" customHeight="1" x14ac:dyDescent="0.3">
      <c r="B19" s="23"/>
      <c r="C19" s="32"/>
      <c r="D19" s="32"/>
      <c r="E19" s="32"/>
      <c r="F19" s="32"/>
      <c r="G19" s="32"/>
      <c r="H19" s="26"/>
    </row>
    <row r="20" spans="2:8" ht="21" x14ac:dyDescent="0.4">
      <c r="B20" s="23"/>
      <c r="C20" s="166" t="s">
        <v>151</v>
      </c>
      <c r="D20" s="166"/>
      <c r="E20" s="166"/>
      <c r="F20" s="166"/>
      <c r="G20" s="166"/>
      <c r="H20" s="26"/>
    </row>
    <row r="21" spans="2:8" ht="18" x14ac:dyDescent="0.35">
      <c r="B21" s="23"/>
      <c r="C21" s="33" t="s">
        <v>14</v>
      </c>
      <c r="D21" s="5"/>
      <c r="E21" s="6"/>
      <c r="F21" s="6"/>
      <c r="G21" s="6"/>
      <c r="H21" s="26"/>
    </row>
    <row r="22" spans="2:8" ht="15" customHeight="1" x14ac:dyDescent="0.35">
      <c r="B22" s="23"/>
      <c r="C22" s="20"/>
      <c r="D22" s="5"/>
      <c r="E22" s="6"/>
      <c r="F22" s="6"/>
      <c r="G22" s="6"/>
      <c r="H22" s="26"/>
    </row>
    <row r="23" spans="2:8" ht="49.2" customHeight="1" x14ac:dyDescent="0.3">
      <c r="B23" s="23"/>
      <c r="C23" s="46" t="s">
        <v>4</v>
      </c>
      <c r="D23" s="34" t="s">
        <v>95</v>
      </c>
      <c r="E23" s="34" t="s">
        <v>96</v>
      </c>
      <c r="F23" s="34" t="s">
        <v>97</v>
      </c>
      <c r="G23" s="34" t="s">
        <v>98</v>
      </c>
      <c r="H23" s="26"/>
    </row>
    <row r="24" spans="2:8" ht="15" customHeight="1" x14ac:dyDescent="0.3">
      <c r="B24" s="23"/>
      <c r="C24" s="28" t="s">
        <v>11</v>
      </c>
      <c r="D24" s="36">
        <v>1272</v>
      </c>
      <c r="E24" s="35">
        <v>60</v>
      </c>
      <c r="F24" s="36">
        <v>1158</v>
      </c>
      <c r="G24" s="35">
        <v>2490</v>
      </c>
      <c r="H24" s="26"/>
    </row>
    <row r="25" spans="2:8" ht="15" customHeight="1" x14ac:dyDescent="0.3">
      <c r="B25" s="23"/>
      <c r="C25" s="28" t="s">
        <v>236</v>
      </c>
      <c r="D25" s="36">
        <v>1283</v>
      </c>
      <c r="E25" s="35">
        <v>56</v>
      </c>
      <c r="F25" s="36">
        <v>1128</v>
      </c>
      <c r="G25" s="35">
        <v>2468</v>
      </c>
      <c r="H25" s="26"/>
    </row>
    <row r="26" spans="2:8" ht="15" customHeight="1" x14ac:dyDescent="0.3">
      <c r="B26" s="23"/>
      <c r="C26" s="38" t="s">
        <v>237</v>
      </c>
      <c r="D26" s="41">
        <v>1072</v>
      </c>
      <c r="E26" s="42">
        <v>40</v>
      </c>
      <c r="F26" s="41">
        <v>993</v>
      </c>
      <c r="G26" s="42">
        <v>2105</v>
      </c>
      <c r="H26" s="26"/>
    </row>
    <row r="27" spans="2:8" ht="15" customHeight="1" x14ac:dyDescent="0.3">
      <c r="B27" s="23"/>
      <c r="C27" s="43"/>
      <c r="D27" s="44"/>
      <c r="E27" s="44"/>
      <c r="F27" s="44"/>
      <c r="G27" s="44"/>
      <c r="H27" s="26"/>
    </row>
    <row r="28" spans="2:8" ht="15" customHeight="1" x14ac:dyDescent="0.3">
      <c r="B28" s="23"/>
      <c r="C28" s="28" t="s">
        <v>238</v>
      </c>
      <c r="D28" s="36">
        <v>1375</v>
      </c>
      <c r="E28" s="35">
        <v>108</v>
      </c>
      <c r="F28" s="36">
        <v>1327</v>
      </c>
      <c r="G28" s="35">
        <v>2810</v>
      </c>
      <c r="H28" s="26"/>
    </row>
    <row r="29" spans="2:8" ht="15" customHeight="1" x14ac:dyDescent="0.3">
      <c r="B29" s="23"/>
      <c r="C29" s="28" t="s">
        <v>239</v>
      </c>
      <c r="D29" s="36">
        <v>1069</v>
      </c>
      <c r="E29" s="35">
        <v>39</v>
      </c>
      <c r="F29" s="36">
        <v>989</v>
      </c>
      <c r="G29" s="35">
        <v>2098</v>
      </c>
      <c r="H29" s="26"/>
    </row>
    <row r="30" spans="2:8" ht="15" customHeight="1" x14ac:dyDescent="0.3">
      <c r="B30" s="23"/>
      <c r="C30" s="168" t="s">
        <v>255</v>
      </c>
      <c r="D30" s="168"/>
      <c r="E30" s="168"/>
      <c r="F30" s="30"/>
      <c r="G30" s="30"/>
      <c r="H30" s="26"/>
    </row>
    <row r="31" spans="2:8" x14ac:dyDescent="0.3">
      <c r="B31" s="23"/>
      <c r="C31" s="170" t="s">
        <v>275</v>
      </c>
      <c r="D31" s="170"/>
      <c r="E31" s="170"/>
      <c r="F31" s="170"/>
      <c r="G31" s="170"/>
      <c r="H31" s="26"/>
    </row>
    <row r="32" spans="2:8" ht="15" customHeight="1" x14ac:dyDescent="0.3">
      <c r="B32" s="24"/>
      <c r="C32" s="7"/>
      <c r="D32" s="7"/>
      <c r="E32" s="7"/>
      <c r="F32" s="7"/>
      <c r="G32" s="7"/>
      <c r="H32" s="27"/>
    </row>
    <row r="33" ht="20.100000000000001" customHeight="1" x14ac:dyDescent="0.3"/>
  </sheetData>
  <mergeCells count="7">
    <mergeCell ref="C31:G31"/>
    <mergeCell ref="C7:G7"/>
    <mergeCell ref="C20:G20"/>
    <mergeCell ref="C6:G6"/>
    <mergeCell ref="C17:E17"/>
    <mergeCell ref="C30:E30"/>
    <mergeCell ref="C18:G18"/>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8B36-8938-4EFF-B57C-73CB4C21D2C2}">
  <sheetPr>
    <tabColor theme="8" tint="0.59999389629810485"/>
  </sheetPr>
  <dimension ref="B4:H3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3"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65" t="s">
        <v>190</v>
      </c>
      <c r="D6" s="165"/>
      <c r="E6" s="165"/>
      <c r="F6" s="165"/>
      <c r="G6" s="165"/>
      <c r="H6" s="26"/>
    </row>
    <row r="7" spans="2:8" ht="21" x14ac:dyDescent="0.4">
      <c r="B7" s="23"/>
      <c r="C7" s="166" t="s">
        <v>142</v>
      </c>
      <c r="D7" s="166"/>
      <c r="E7" s="166"/>
      <c r="F7" s="166"/>
      <c r="G7" s="166"/>
      <c r="H7" s="26"/>
    </row>
    <row r="8" spans="2:8" ht="18" x14ac:dyDescent="0.35">
      <c r="B8" s="23"/>
      <c r="C8" s="33" t="s">
        <v>14</v>
      </c>
      <c r="D8" s="5"/>
      <c r="E8" s="6"/>
      <c r="F8" s="6"/>
      <c r="G8" s="6"/>
      <c r="H8" s="26"/>
    </row>
    <row r="9" spans="2:8" ht="15" customHeight="1" x14ac:dyDescent="0.35">
      <c r="B9" s="23"/>
      <c r="C9" s="20"/>
      <c r="D9" s="5"/>
      <c r="E9" s="6"/>
      <c r="F9" s="6"/>
      <c r="G9" s="6"/>
      <c r="H9" s="26"/>
    </row>
    <row r="10" spans="2:8" ht="15" customHeight="1" x14ac:dyDescent="0.3">
      <c r="B10" s="23"/>
      <c r="C10" s="183" t="s">
        <v>4</v>
      </c>
      <c r="D10" s="173" t="s">
        <v>99</v>
      </c>
      <c r="E10" s="173"/>
      <c r="F10" s="173"/>
      <c r="G10" s="171" t="s">
        <v>230</v>
      </c>
      <c r="H10" s="26"/>
    </row>
    <row r="11" spans="2:8" ht="49.2" customHeight="1" x14ac:dyDescent="0.3">
      <c r="B11" s="23"/>
      <c r="C11" s="183"/>
      <c r="D11" s="34" t="s">
        <v>100</v>
      </c>
      <c r="E11" s="34" t="s">
        <v>101</v>
      </c>
      <c r="F11" s="34" t="s">
        <v>102</v>
      </c>
      <c r="G11" s="171"/>
      <c r="H11" s="26"/>
    </row>
    <row r="12" spans="2:8" ht="15" customHeight="1" x14ac:dyDescent="0.3">
      <c r="B12" s="23"/>
      <c r="C12" s="28" t="s">
        <v>11</v>
      </c>
      <c r="D12" s="36">
        <v>16462</v>
      </c>
      <c r="E12" s="35">
        <v>53486</v>
      </c>
      <c r="F12" s="36">
        <v>32726</v>
      </c>
      <c r="G12" s="35">
        <v>69948</v>
      </c>
      <c r="H12" s="26"/>
    </row>
    <row r="13" spans="2:8" ht="15" customHeight="1" x14ac:dyDescent="0.3">
      <c r="B13" s="23"/>
      <c r="C13" s="28" t="s">
        <v>236</v>
      </c>
      <c r="D13" s="36">
        <v>5012</v>
      </c>
      <c r="E13" s="35">
        <v>14855</v>
      </c>
      <c r="F13" s="36">
        <v>9134</v>
      </c>
      <c r="G13" s="35">
        <v>19867</v>
      </c>
      <c r="H13" s="26"/>
    </row>
    <row r="14" spans="2:8" ht="15" customHeight="1" x14ac:dyDescent="0.3">
      <c r="B14" s="23"/>
      <c r="C14" s="38" t="s">
        <v>237</v>
      </c>
      <c r="D14" s="41">
        <v>1115</v>
      </c>
      <c r="E14" s="42">
        <v>3598</v>
      </c>
      <c r="F14" s="41">
        <v>2199</v>
      </c>
      <c r="G14" s="42">
        <v>4713</v>
      </c>
      <c r="H14" s="26"/>
    </row>
    <row r="15" spans="2:8" ht="15" customHeight="1" x14ac:dyDescent="0.3">
      <c r="B15" s="23"/>
      <c r="C15" s="43"/>
      <c r="D15" s="44"/>
      <c r="E15" s="44"/>
      <c r="F15" s="44"/>
      <c r="G15" s="44"/>
      <c r="H15" s="26"/>
    </row>
    <row r="16" spans="2:8" ht="15" customHeight="1" x14ac:dyDescent="0.3">
      <c r="B16" s="23"/>
      <c r="C16" s="28" t="s">
        <v>238</v>
      </c>
      <c r="D16" s="36">
        <v>11</v>
      </c>
      <c r="E16" s="35">
        <v>18</v>
      </c>
      <c r="F16" s="36">
        <v>12</v>
      </c>
      <c r="G16" s="35">
        <v>29</v>
      </c>
      <c r="H16" s="26"/>
    </row>
    <row r="17" spans="2:8" ht="15" customHeight="1" x14ac:dyDescent="0.3">
      <c r="B17" s="23"/>
      <c r="C17" s="28" t="s">
        <v>239</v>
      </c>
      <c r="D17" s="36">
        <v>1104</v>
      </c>
      <c r="E17" s="35">
        <v>3580</v>
      </c>
      <c r="F17" s="36">
        <v>2187</v>
      </c>
      <c r="G17" s="35">
        <v>4684</v>
      </c>
      <c r="H17" s="26"/>
    </row>
    <row r="18" spans="2:8" ht="15" customHeight="1" x14ac:dyDescent="0.3">
      <c r="B18" s="23"/>
      <c r="C18" s="168" t="s">
        <v>255</v>
      </c>
      <c r="D18" s="168"/>
      <c r="E18" s="168"/>
      <c r="F18" s="30"/>
      <c r="G18" s="30"/>
      <c r="H18" s="26"/>
    </row>
    <row r="19" spans="2:8" ht="15" customHeight="1" x14ac:dyDescent="0.3">
      <c r="B19" s="23"/>
      <c r="C19" s="170" t="s">
        <v>275</v>
      </c>
      <c r="D19" s="170"/>
      <c r="E19" s="170"/>
      <c r="F19" s="170"/>
      <c r="G19" s="170"/>
      <c r="H19" s="26"/>
    </row>
    <row r="20" spans="2:8" ht="15" customHeight="1" x14ac:dyDescent="0.3">
      <c r="B20" s="23"/>
      <c r="C20" s="32"/>
      <c r="D20" s="32"/>
      <c r="E20" s="32"/>
      <c r="F20" s="32"/>
      <c r="G20" s="32"/>
      <c r="H20" s="26"/>
    </row>
    <row r="21" spans="2:8" ht="21" x14ac:dyDescent="0.4">
      <c r="B21" s="23"/>
      <c r="C21" s="166" t="s">
        <v>143</v>
      </c>
      <c r="D21" s="166"/>
      <c r="E21" s="166"/>
      <c r="F21" s="166"/>
      <c r="G21" s="166"/>
      <c r="H21" s="26"/>
    </row>
    <row r="22" spans="2:8" ht="18" x14ac:dyDescent="0.35">
      <c r="B22" s="23"/>
      <c r="C22" s="33" t="s">
        <v>14</v>
      </c>
      <c r="D22" s="5"/>
      <c r="E22" s="6"/>
      <c r="F22" s="6"/>
      <c r="G22" s="6"/>
      <c r="H22" s="26"/>
    </row>
    <row r="23" spans="2:8" ht="15" customHeight="1" x14ac:dyDescent="0.35">
      <c r="B23" s="23"/>
      <c r="C23" s="33"/>
      <c r="D23" s="5"/>
      <c r="E23" s="6"/>
      <c r="F23" s="6"/>
      <c r="G23" s="6"/>
      <c r="H23" s="26"/>
    </row>
    <row r="24" spans="2:8" ht="15" customHeight="1" x14ac:dyDescent="0.3">
      <c r="B24" s="23"/>
      <c r="C24" s="169" t="s">
        <v>4</v>
      </c>
      <c r="D24" s="173" t="s">
        <v>99</v>
      </c>
      <c r="E24" s="173"/>
      <c r="F24" s="173"/>
      <c r="G24" s="171" t="s">
        <v>231</v>
      </c>
      <c r="H24" s="26"/>
    </row>
    <row r="25" spans="2:8" ht="49.2" customHeight="1" x14ac:dyDescent="0.3">
      <c r="B25" s="23"/>
      <c r="C25" s="169"/>
      <c r="D25" s="34" t="s">
        <v>100</v>
      </c>
      <c r="E25" s="34" t="s">
        <v>101</v>
      </c>
      <c r="F25" s="34" t="s">
        <v>102</v>
      </c>
      <c r="G25" s="171"/>
      <c r="H25" s="26"/>
    </row>
    <row r="26" spans="2:8" ht="15" customHeight="1" x14ac:dyDescent="0.3">
      <c r="B26" s="23"/>
      <c r="C26" s="28" t="s">
        <v>11</v>
      </c>
      <c r="D26" s="36">
        <v>3</v>
      </c>
      <c r="E26" s="35">
        <v>43</v>
      </c>
      <c r="F26" s="36">
        <v>102</v>
      </c>
      <c r="G26" s="35">
        <v>12</v>
      </c>
      <c r="H26" s="26"/>
    </row>
    <row r="27" spans="2:8" ht="15" customHeight="1" x14ac:dyDescent="0.3">
      <c r="B27" s="23"/>
      <c r="C27" s="28" t="s">
        <v>236</v>
      </c>
      <c r="D27" s="36">
        <v>5</v>
      </c>
      <c r="E27" s="35">
        <v>54</v>
      </c>
      <c r="F27" s="36">
        <v>131</v>
      </c>
      <c r="G27" s="35">
        <v>15</v>
      </c>
      <c r="H27" s="26"/>
    </row>
    <row r="28" spans="2:8" ht="15" customHeight="1" x14ac:dyDescent="0.3">
      <c r="B28" s="23"/>
      <c r="C28" s="38" t="s">
        <v>237</v>
      </c>
      <c r="D28" s="41">
        <v>4</v>
      </c>
      <c r="E28" s="42">
        <v>63</v>
      </c>
      <c r="F28" s="41">
        <v>157</v>
      </c>
      <c r="G28" s="42">
        <v>13</v>
      </c>
      <c r="H28" s="26"/>
    </row>
    <row r="29" spans="2:8" ht="15" customHeight="1" x14ac:dyDescent="0.3">
      <c r="B29" s="23"/>
      <c r="C29" s="43"/>
      <c r="D29" s="44"/>
      <c r="E29" s="44"/>
      <c r="F29" s="44"/>
      <c r="G29" s="44"/>
      <c r="H29" s="26"/>
    </row>
    <row r="30" spans="2:8" ht="15" customHeight="1" x14ac:dyDescent="0.3">
      <c r="B30" s="23"/>
      <c r="C30" s="28" t="s">
        <v>238</v>
      </c>
      <c r="D30" s="36">
        <v>5</v>
      </c>
      <c r="E30" s="35">
        <v>13</v>
      </c>
      <c r="F30" s="36">
        <v>36</v>
      </c>
      <c r="G30" s="35">
        <v>8</v>
      </c>
      <c r="H30" s="26"/>
    </row>
    <row r="31" spans="2:8" ht="15" customHeight="1" x14ac:dyDescent="0.3">
      <c r="B31" s="23"/>
      <c r="C31" s="28" t="s">
        <v>239</v>
      </c>
      <c r="D31" s="36">
        <v>4</v>
      </c>
      <c r="E31" s="35">
        <v>64</v>
      </c>
      <c r="F31" s="36">
        <v>160</v>
      </c>
      <c r="G31" s="35">
        <v>13</v>
      </c>
      <c r="H31" s="26"/>
    </row>
    <row r="32" spans="2:8" ht="15" customHeight="1" x14ac:dyDescent="0.3">
      <c r="B32" s="23"/>
      <c r="C32" s="168" t="s">
        <v>255</v>
      </c>
      <c r="D32" s="168"/>
      <c r="E32" s="168"/>
      <c r="F32" s="30"/>
      <c r="G32" s="30"/>
      <c r="H32" s="26"/>
    </row>
    <row r="33" spans="2:8" ht="15" customHeight="1" x14ac:dyDescent="0.3">
      <c r="B33" s="23"/>
      <c r="C33" s="170" t="s">
        <v>275</v>
      </c>
      <c r="D33" s="170"/>
      <c r="E33" s="170"/>
      <c r="F33" s="170"/>
      <c r="G33" s="170"/>
      <c r="H33" s="26"/>
    </row>
    <row r="34" spans="2:8" ht="15" customHeight="1" x14ac:dyDescent="0.3">
      <c r="B34" s="24"/>
      <c r="C34" s="7"/>
      <c r="D34" s="7"/>
      <c r="E34" s="7"/>
      <c r="F34" s="7"/>
      <c r="G34" s="7"/>
      <c r="H34" s="27"/>
    </row>
    <row r="35" spans="2:8" ht="20.100000000000001" customHeight="1" x14ac:dyDescent="0.3"/>
  </sheetData>
  <mergeCells count="13">
    <mergeCell ref="C33:G33"/>
    <mergeCell ref="C32:E32"/>
    <mergeCell ref="C6:G6"/>
    <mergeCell ref="C24:C25"/>
    <mergeCell ref="D24:F24"/>
    <mergeCell ref="G24:G25"/>
    <mergeCell ref="C7:G7"/>
    <mergeCell ref="C21:G21"/>
    <mergeCell ref="D10:F10"/>
    <mergeCell ref="G10:G11"/>
    <mergeCell ref="C10:C11"/>
    <mergeCell ref="C18:E18"/>
    <mergeCell ref="C19:G19"/>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711-7252-405D-81F7-FF02EC1AB9DE}">
  <sheetPr>
    <tabColor theme="8" tint="0.59999389629810485"/>
  </sheetPr>
  <dimension ref="B4:L34"/>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1" width="22.66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4.200000000000003" customHeight="1" x14ac:dyDescent="0.5">
      <c r="B6" s="23"/>
      <c r="C6" s="165" t="s">
        <v>191</v>
      </c>
      <c r="D6" s="165"/>
      <c r="E6" s="165"/>
      <c r="F6" s="165"/>
      <c r="G6" s="165"/>
      <c r="H6" s="165"/>
      <c r="I6" s="165"/>
      <c r="J6" s="165"/>
      <c r="K6" s="101"/>
      <c r="L6" s="26"/>
    </row>
    <row r="7" spans="2:12" ht="21" x14ac:dyDescent="0.4">
      <c r="B7" s="23"/>
      <c r="C7" s="166" t="s">
        <v>235</v>
      </c>
      <c r="D7" s="166"/>
      <c r="E7" s="166"/>
      <c r="F7" s="166"/>
      <c r="G7" s="166"/>
      <c r="H7" s="166"/>
      <c r="I7" s="166"/>
      <c r="J7" s="166"/>
      <c r="K7" s="29"/>
      <c r="L7" s="26"/>
    </row>
    <row r="8" spans="2:12" ht="18" x14ac:dyDescent="0.35">
      <c r="B8" s="23"/>
      <c r="C8" s="33" t="s">
        <v>261</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69" t="s">
        <v>4</v>
      </c>
      <c r="D10" s="178" t="s">
        <v>100</v>
      </c>
      <c r="E10" s="181"/>
      <c r="F10" s="178" t="s">
        <v>101</v>
      </c>
      <c r="G10" s="181"/>
      <c r="H10" s="178" t="s">
        <v>102</v>
      </c>
      <c r="I10" s="181"/>
      <c r="J10" s="178" t="s">
        <v>103</v>
      </c>
      <c r="K10" s="181"/>
      <c r="L10" s="26"/>
    </row>
    <row r="11" spans="2:12" ht="49.2" customHeight="1" x14ac:dyDescent="0.3">
      <c r="B11" s="23"/>
      <c r="C11" s="169"/>
      <c r="D11" s="34" t="s">
        <v>104</v>
      </c>
      <c r="E11" s="37" t="s">
        <v>105</v>
      </c>
      <c r="F11" s="34" t="s">
        <v>104</v>
      </c>
      <c r="G11" s="37" t="s">
        <v>105</v>
      </c>
      <c r="H11" s="34" t="s">
        <v>104</v>
      </c>
      <c r="I11" s="37" t="s">
        <v>105</v>
      </c>
      <c r="J11" s="34" t="s">
        <v>104</v>
      </c>
      <c r="K11" s="37" t="s">
        <v>105</v>
      </c>
      <c r="L11" s="26"/>
    </row>
    <row r="12" spans="2:12" ht="15" customHeight="1" x14ac:dyDescent="0.3">
      <c r="B12" s="23"/>
      <c r="C12" s="28" t="s">
        <v>11</v>
      </c>
      <c r="D12" s="36">
        <v>430742</v>
      </c>
      <c r="E12" s="35">
        <v>60920</v>
      </c>
      <c r="F12" s="36">
        <v>620704</v>
      </c>
      <c r="G12" s="35">
        <v>161146</v>
      </c>
      <c r="H12" s="36">
        <v>205568</v>
      </c>
      <c r="I12" s="35">
        <v>60197</v>
      </c>
      <c r="J12" s="36">
        <v>1051446</v>
      </c>
      <c r="K12" s="35">
        <v>222066</v>
      </c>
      <c r="L12" s="26"/>
    </row>
    <row r="13" spans="2:12" ht="15" customHeight="1" x14ac:dyDescent="0.3">
      <c r="B13" s="23"/>
      <c r="C13" s="28" t="s">
        <v>236</v>
      </c>
      <c r="D13" s="36">
        <v>103410</v>
      </c>
      <c r="E13" s="35">
        <v>15325</v>
      </c>
      <c r="F13" s="36">
        <v>141815</v>
      </c>
      <c r="G13" s="35">
        <v>38386</v>
      </c>
      <c r="H13" s="36">
        <v>46131</v>
      </c>
      <c r="I13" s="35">
        <v>14152</v>
      </c>
      <c r="J13" s="36">
        <v>245225</v>
      </c>
      <c r="K13" s="35">
        <v>53711</v>
      </c>
      <c r="L13" s="26"/>
    </row>
    <row r="14" spans="2:12" ht="15" customHeight="1" x14ac:dyDescent="0.3">
      <c r="B14" s="23"/>
      <c r="C14" s="38" t="s">
        <v>237</v>
      </c>
      <c r="D14" s="41">
        <v>22608</v>
      </c>
      <c r="E14" s="42">
        <v>2847</v>
      </c>
      <c r="F14" s="41">
        <v>27415</v>
      </c>
      <c r="G14" s="42">
        <v>7015</v>
      </c>
      <c r="H14" s="60">
        <v>8866</v>
      </c>
      <c r="I14" s="61">
        <v>2516</v>
      </c>
      <c r="J14" s="60">
        <v>50023</v>
      </c>
      <c r="K14" s="61">
        <v>9862</v>
      </c>
      <c r="L14" s="26"/>
    </row>
    <row r="15" spans="2:12" ht="15" customHeight="1" x14ac:dyDescent="0.3">
      <c r="B15" s="23"/>
      <c r="C15" s="43"/>
      <c r="D15" s="44"/>
      <c r="E15" s="44"/>
      <c r="F15" s="44"/>
      <c r="G15" s="44"/>
      <c r="H15" s="63"/>
      <c r="I15" s="63"/>
      <c r="J15" s="63"/>
      <c r="K15" s="63"/>
      <c r="L15" s="26"/>
    </row>
    <row r="16" spans="2:12" ht="15" customHeight="1" x14ac:dyDescent="0.3">
      <c r="B16" s="23"/>
      <c r="C16" s="28" t="s">
        <v>238</v>
      </c>
      <c r="D16" s="36">
        <v>251</v>
      </c>
      <c r="E16" s="35">
        <v>44</v>
      </c>
      <c r="F16" s="36">
        <v>591</v>
      </c>
      <c r="G16" s="35">
        <v>139</v>
      </c>
      <c r="H16" s="57">
        <v>202</v>
      </c>
      <c r="I16" s="58">
        <v>54</v>
      </c>
      <c r="J16" s="57">
        <v>842</v>
      </c>
      <c r="K16" s="58">
        <v>183</v>
      </c>
      <c r="L16" s="26"/>
    </row>
    <row r="17" spans="2:12" ht="15" customHeight="1" x14ac:dyDescent="0.3">
      <c r="B17" s="23"/>
      <c r="C17" s="28" t="s">
        <v>239</v>
      </c>
      <c r="D17" s="36">
        <v>22357</v>
      </c>
      <c r="E17" s="35">
        <v>2803</v>
      </c>
      <c r="F17" s="36">
        <v>26824</v>
      </c>
      <c r="G17" s="35">
        <v>6876</v>
      </c>
      <c r="H17" s="57">
        <v>8664</v>
      </c>
      <c r="I17" s="58">
        <v>2462</v>
      </c>
      <c r="J17" s="57">
        <v>49181</v>
      </c>
      <c r="K17" s="58">
        <v>9679</v>
      </c>
      <c r="L17" s="26"/>
    </row>
    <row r="18" spans="2:12" ht="15" customHeight="1" x14ac:dyDescent="0.3">
      <c r="B18" s="23"/>
      <c r="C18" s="168" t="s">
        <v>279</v>
      </c>
      <c r="D18" s="168"/>
      <c r="E18" s="168"/>
      <c r="F18" s="30"/>
      <c r="G18" s="30"/>
      <c r="H18" s="66"/>
      <c r="I18" s="66"/>
      <c r="J18" s="66"/>
      <c r="K18" s="66"/>
      <c r="L18" s="26"/>
    </row>
    <row r="19" spans="2:12" ht="15" customHeight="1" x14ac:dyDescent="0.3">
      <c r="B19" s="23"/>
      <c r="C19" s="170" t="s">
        <v>275</v>
      </c>
      <c r="D19" s="170"/>
      <c r="E19" s="170"/>
      <c r="F19" s="170"/>
      <c r="G19" s="170"/>
      <c r="H19" s="105"/>
      <c r="I19" s="105"/>
      <c r="J19" s="105"/>
      <c r="K19" s="105"/>
      <c r="L19" s="26"/>
    </row>
    <row r="20" spans="2:12" ht="15" customHeight="1" x14ac:dyDescent="0.3">
      <c r="B20" s="23"/>
      <c r="C20" s="32"/>
      <c r="D20" s="32"/>
      <c r="E20" s="32"/>
      <c r="F20" s="32"/>
      <c r="G20" s="32"/>
      <c r="H20" s="66"/>
      <c r="I20" s="66"/>
      <c r="J20" s="32"/>
      <c r="K20" s="32"/>
      <c r="L20" s="26"/>
    </row>
    <row r="21" spans="2:12" ht="21" x14ac:dyDescent="0.4">
      <c r="B21" s="23"/>
      <c r="C21" s="166" t="s">
        <v>234</v>
      </c>
      <c r="D21" s="166"/>
      <c r="E21" s="166"/>
      <c r="F21" s="166"/>
      <c r="G21" s="166"/>
      <c r="H21" s="166"/>
      <c r="I21" s="166"/>
      <c r="J21" s="166"/>
      <c r="K21" s="166"/>
      <c r="L21" s="26"/>
    </row>
    <row r="22" spans="2:12" ht="18" x14ac:dyDescent="0.35">
      <c r="B22" s="23"/>
      <c r="C22" s="33" t="s">
        <v>262</v>
      </c>
      <c r="D22" s="5"/>
      <c r="E22" s="6"/>
      <c r="F22" s="6"/>
      <c r="G22" s="6"/>
      <c r="H22" s="6"/>
      <c r="I22" s="6"/>
      <c r="J22" s="6"/>
      <c r="K22" s="6"/>
      <c r="L22" s="26"/>
    </row>
    <row r="23" spans="2:12" ht="15" customHeight="1" x14ac:dyDescent="0.35">
      <c r="B23" s="23"/>
      <c r="C23" s="20"/>
      <c r="D23" s="5"/>
      <c r="E23" s="6"/>
      <c r="F23" s="6"/>
      <c r="G23" s="6"/>
      <c r="H23" s="6"/>
      <c r="I23" s="6"/>
      <c r="J23" s="6"/>
      <c r="K23" s="6"/>
      <c r="L23" s="26"/>
    </row>
    <row r="24" spans="2:12" ht="15" customHeight="1" x14ac:dyDescent="0.3">
      <c r="B24" s="23"/>
      <c r="C24" s="169" t="s">
        <v>4</v>
      </c>
      <c r="D24" s="173" t="s">
        <v>100</v>
      </c>
      <c r="E24" s="188"/>
      <c r="F24" s="173" t="s">
        <v>101</v>
      </c>
      <c r="G24" s="188"/>
      <c r="H24" s="173" t="s">
        <v>102</v>
      </c>
      <c r="I24" s="188"/>
      <c r="J24" s="173" t="s">
        <v>103</v>
      </c>
      <c r="K24" s="188"/>
      <c r="L24" s="26"/>
    </row>
    <row r="25" spans="2:12" ht="49.2" customHeight="1" x14ac:dyDescent="0.3">
      <c r="B25" s="23"/>
      <c r="C25" s="169"/>
      <c r="D25" s="34" t="s">
        <v>104</v>
      </c>
      <c r="E25" s="37" t="s">
        <v>105</v>
      </c>
      <c r="F25" s="34" t="s">
        <v>104</v>
      </c>
      <c r="G25" s="37" t="s">
        <v>105</v>
      </c>
      <c r="H25" s="34" t="s">
        <v>104</v>
      </c>
      <c r="I25" s="37" t="s">
        <v>105</v>
      </c>
      <c r="J25" s="34" t="s">
        <v>104</v>
      </c>
      <c r="K25" s="37" t="s">
        <v>105</v>
      </c>
      <c r="L25" s="26"/>
    </row>
    <row r="26" spans="2:12" ht="15" customHeight="1" x14ac:dyDescent="0.3">
      <c r="B26" s="23"/>
      <c r="C26" s="28" t="s">
        <v>11</v>
      </c>
      <c r="D26" s="36">
        <v>91</v>
      </c>
      <c r="E26" s="35">
        <v>13</v>
      </c>
      <c r="F26" s="36">
        <v>504</v>
      </c>
      <c r="G26" s="35">
        <v>131</v>
      </c>
      <c r="H26" s="36">
        <v>643</v>
      </c>
      <c r="I26" s="35">
        <v>188</v>
      </c>
      <c r="J26" s="36">
        <v>176</v>
      </c>
      <c r="K26" s="35">
        <v>37</v>
      </c>
      <c r="L26" s="26"/>
    </row>
    <row r="27" spans="2:12" ht="15" customHeight="1" x14ac:dyDescent="0.3">
      <c r="B27" s="23"/>
      <c r="C27" s="28" t="s">
        <v>236</v>
      </c>
      <c r="D27" s="36">
        <v>95</v>
      </c>
      <c r="E27" s="35">
        <v>14</v>
      </c>
      <c r="F27" s="36">
        <v>512</v>
      </c>
      <c r="G27" s="35">
        <v>139</v>
      </c>
      <c r="H27" s="36">
        <v>660</v>
      </c>
      <c r="I27" s="35">
        <v>203</v>
      </c>
      <c r="J27" s="36">
        <v>180</v>
      </c>
      <c r="K27" s="35">
        <v>39</v>
      </c>
      <c r="L27" s="26"/>
    </row>
    <row r="28" spans="2:12" ht="15" customHeight="1" x14ac:dyDescent="0.3">
      <c r="B28" s="23"/>
      <c r="C28" s="38" t="s">
        <v>237</v>
      </c>
      <c r="D28" s="60">
        <v>72</v>
      </c>
      <c r="E28" s="61">
        <v>9</v>
      </c>
      <c r="F28" s="60">
        <v>478</v>
      </c>
      <c r="G28" s="61">
        <v>122</v>
      </c>
      <c r="H28" s="60">
        <v>633</v>
      </c>
      <c r="I28" s="61">
        <v>180</v>
      </c>
      <c r="J28" s="60">
        <v>135</v>
      </c>
      <c r="K28" s="61">
        <v>27</v>
      </c>
      <c r="L28" s="26"/>
    </row>
    <row r="29" spans="2:12" ht="15" customHeight="1" x14ac:dyDescent="0.3">
      <c r="B29" s="23"/>
      <c r="C29" s="43"/>
      <c r="D29" s="63"/>
      <c r="E29" s="63"/>
      <c r="F29" s="63"/>
      <c r="G29" s="63"/>
      <c r="H29" s="63"/>
      <c r="I29" s="63"/>
      <c r="J29" s="63"/>
      <c r="K29" s="63"/>
      <c r="L29" s="26"/>
    </row>
    <row r="30" spans="2:12" ht="15" customHeight="1" x14ac:dyDescent="0.3">
      <c r="B30" s="23"/>
      <c r="C30" s="28" t="s">
        <v>238</v>
      </c>
      <c r="D30" s="36">
        <v>107</v>
      </c>
      <c r="E30" s="35">
        <v>19</v>
      </c>
      <c r="F30" s="36">
        <v>437</v>
      </c>
      <c r="G30" s="35">
        <v>103</v>
      </c>
      <c r="H30" s="57">
        <v>603</v>
      </c>
      <c r="I30" s="58">
        <v>161</v>
      </c>
      <c r="J30" s="57">
        <v>228</v>
      </c>
      <c r="K30" s="58">
        <v>50</v>
      </c>
      <c r="L30" s="26"/>
    </row>
    <row r="31" spans="2:12" ht="15" customHeight="1" x14ac:dyDescent="0.3">
      <c r="B31" s="23"/>
      <c r="C31" s="28" t="s">
        <v>239</v>
      </c>
      <c r="D31" s="36">
        <v>72</v>
      </c>
      <c r="E31" s="35">
        <v>9</v>
      </c>
      <c r="F31" s="36">
        <v>479</v>
      </c>
      <c r="G31" s="35">
        <v>123</v>
      </c>
      <c r="H31" s="57">
        <v>633</v>
      </c>
      <c r="I31" s="58">
        <v>180</v>
      </c>
      <c r="J31" s="57">
        <v>134</v>
      </c>
      <c r="K31" s="58">
        <v>26</v>
      </c>
      <c r="L31" s="26"/>
    </row>
    <row r="32" spans="2:12" ht="15" customHeight="1" x14ac:dyDescent="0.3">
      <c r="B32" s="23"/>
      <c r="C32" s="168" t="s">
        <v>279</v>
      </c>
      <c r="D32" s="168"/>
      <c r="E32" s="168"/>
      <c r="F32" s="65"/>
      <c r="G32" s="65"/>
      <c r="H32" s="69"/>
      <c r="I32" s="69"/>
      <c r="J32" s="69"/>
      <c r="K32" s="69"/>
      <c r="L32" s="26"/>
    </row>
    <row r="33" spans="2:12" ht="15" customHeight="1" x14ac:dyDescent="0.3">
      <c r="B33" s="23"/>
      <c r="C33" s="170" t="s">
        <v>275</v>
      </c>
      <c r="D33" s="170"/>
      <c r="E33" s="170"/>
      <c r="F33" s="170"/>
      <c r="G33" s="170"/>
      <c r="H33" s="101"/>
      <c r="I33" s="106"/>
      <c r="J33" s="106"/>
      <c r="K33" s="106"/>
      <c r="L33" s="26"/>
    </row>
    <row r="34" spans="2:12" ht="15" customHeight="1" x14ac:dyDescent="0.3">
      <c r="B34" s="24"/>
      <c r="C34" s="7"/>
      <c r="D34" s="7"/>
      <c r="E34" s="7"/>
      <c r="F34" s="7"/>
      <c r="G34" s="7"/>
      <c r="H34" s="7"/>
      <c r="I34" s="7"/>
      <c r="J34" s="7"/>
      <c r="K34" s="7"/>
      <c r="L34" s="27"/>
    </row>
  </sheetData>
  <mergeCells count="17">
    <mergeCell ref="C24:C25"/>
    <mergeCell ref="C33:G33"/>
    <mergeCell ref="C19:G19"/>
    <mergeCell ref="C32:E32"/>
    <mergeCell ref="C6:J6"/>
    <mergeCell ref="C7:J7"/>
    <mergeCell ref="H10:I10"/>
    <mergeCell ref="J10:K10"/>
    <mergeCell ref="D24:E24"/>
    <mergeCell ref="F24:G24"/>
    <mergeCell ref="H24:I24"/>
    <mergeCell ref="J24:K24"/>
    <mergeCell ref="D10:E10"/>
    <mergeCell ref="F10:G10"/>
    <mergeCell ref="C21:K21"/>
    <mergeCell ref="C18:E18"/>
    <mergeCell ref="C10:C11"/>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41FF-6EB8-45AE-B6DB-CC54B2E5F68D}">
  <dimension ref="B4:I71"/>
  <sheetViews>
    <sheetView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5.5546875" style="1" customWidth="1"/>
    <col min="5" max="5" width="182.6640625"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18.600000000000001" customHeight="1" x14ac:dyDescent="0.7">
      <c r="B6" s="10"/>
      <c r="C6" s="53"/>
      <c r="D6" s="13"/>
      <c r="E6" s="13"/>
      <c r="F6" s="13"/>
      <c r="G6" s="13"/>
      <c r="H6" s="11"/>
    </row>
    <row r="7" spans="2:8" ht="38.4" x14ac:dyDescent="0.7">
      <c r="B7" s="10"/>
      <c r="C7" s="76" t="s">
        <v>1</v>
      </c>
      <c r="D7" s="13"/>
      <c r="E7" s="13"/>
      <c r="F7" s="13"/>
      <c r="G7" s="13"/>
      <c r="H7" s="11"/>
    </row>
    <row r="8" spans="2:8" ht="20.25" customHeight="1" x14ac:dyDescent="0.7">
      <c r="B8" s="10"/>
      <c r="C8" s="81"/>
      <c r="D8" s="82"/>
      <c r="E8" s="83"/>
      <c r="F8" s="13"/>
      <c r="G8" s="13"/>
      <c r="H8" s="11"/>
    </row>
    <row r="9" spans="2:8" ht="21" x14ac:dyDescent="0.4">
      <c r="B9" s="14"/>
      <c r="C9" s="84"/>
      <c r="D9" s="6"/>
      <c r="E9" s="100" t="s">
        <v>163</v>
      </c>
      <c r="F9" s="13"/>
      <c r="G9" s="13"/>
      <c r="H9" s="11"/>
    </row>
    <row r="10" spans="2:8" ht="21" x14ac:dyDescent="0.4">
      <c r="B10" s="14"/>
      <c r="C10" s="84"/>
      <c r="D10" s="6"/>
      <c r="E10" s="85" t="s">
        <v>219</v>
      </c>
      <c r="F10" s="13"/>
      <c r="G10" s="13"/>
      <c r="H10" s="11"/>
    </row>
    <row r="11" spans="2:8" ht="21" x14ac:dyDescent="0.4">
      <c r="B11" s="14"/>
      <c r="C11" s="84"/>
      <c r="D11" s="6"/>
      <c r="E11" s="85" t="s">
        <v>162</v>
      </c>
      <c r="F11" s="13"/>
      <c r="G11" s="13"/>
      <c r="H11" s="11"/>
    </row>
    <row r="12" spans="2:8" ht="21" x14ac:dyDescent="0.4">
      <c r="B12" s="14"/>
      <c r="C12" s="87"/>
      <c r="D12" s="80"/>
      <c r="E12" s="88"/>
      <c r="F12" s="54"/>
      <c r="G12" s="54"/>
      <c r="H12" s="11"/>
    </row>
    <row r="13" spans="2:8" ht="21" x14ac:dyDescent="0.4">
      <c r="B13" s="14"/>
      <c r="C13" s="48"/>
      <c r="D13" s="6"/>
      <c r="E13" s="53"/>
      <c r="F13" s="13"/>
      <c r="G13" s="13"/>
      <c r="H13" s="11"/>
    </row>
    <row r="14" spans="2:8" ht="21" x14ac:dyDescent="0.4">
      <c r="B14" s="14"/>
      <c r="C14" s="89"/>
      <c r="D14" s="90"/>
      <c r="E14" s="91"/>
      <c r="F14" s="13"/>
      <c r="G14" s="13"/>
      <c r="H14" s="11"/>
    </row>
    <row r="15" spans="2:8" ht="21" x14ac:dyDescent="0.4">
      <c r="B15" s="14"/>
      <c r="C15" s="86"/>
      <c r="D15" s="6"/>
      <c r="E15" s="85" t="s">
        <v>161</v>
      </c>
      <c r="F15" s="13"/>
      <c r="G15" s="13"/>
      <c r="H15" s="11"/>
    </row>
    <row r="16" spans="2:8" ht="21" x14ac:dyDescent="0.4">
      <c r="B16" s="14"/>
      <c r="C16" s="86"/>
      <c r="D16" s="6"/>
      <c r="E16" s="85" t="s">
        <v>220</v>
      </c>
      <c r="F16" s="13"/>
      <c r="G16" s="13"/>
      <c r="H16" s="11"/>
    </row>
    <row r="17" spans="2:8" ht="21" x14ac:dyDescent="0.4">
      <c r="B17" s="14"/>
      <c r="C17" s="86"/>
      <c r="D17" s="6"/>
      <c r="E17" s="85" t="s">
        <v>215</v>
      </c>
      <c r="F17" s="13"/>
      <c r="G17" s="13"/>
      <c r="H17" s="11"/>
    </row>
    <row r="18" spans="2:8" ht="21" x14ac:dyDescent="0.4">
      <c r="B18" s="14"/>
      <c r="C18" s="86"/>
      <c r="D18" s="6"/>
      <c r="E18" s="85" t="s">
        <v>177</v>
      </c>
      <c r="F18" s="13"/>
      <c r="G18" s="13"/>
      <c r="H18" s="11"/>
    </row>
    <row r="19" spans="2:8" ht="21" x14ac:dyDescent="0.4">
      <c r="B19" s="14"/>
      <c r="C19" s="86"/>
      <c r="D19" s="6"/>
      <c r="E19" s="85" t="s">
        <v>160</v>
      </c>
      <c r="F19" s="13"/>
      <c r="G19" s="13"/>
      <c r="H19" s="11"/>
    </row>
    <row r="20" spans="2:8" ht="21" x14ac:dyDescent="0.4">
      <c r="B20" s="14"/>
      <c r="C20" s="86"/>
      <c r="D20" s="6"/>
      <c r="E20" s="85" t="s">
        <v>159</v>
      </c>
      <c r="F20" s="13"/>
      <c r="G20" s="13"/>
      <c r="H20" s="11"/>
    </row>
    <row r="21" spans="2:8" ht="21" x14ac:dyDescent="0.4">
      <c r="B21" s="14"/>
      <c r="C21" s="86"/>
      <c r="D21" s="6"/>
      <c r="E21" s="85" t="s">
        <v>176</v>
      </c>
      <c r="F21" s="13"/>
      <c r="G21" s="13"/>
      <c r="H21" s="11"/>
    </row>
    <row r="22" spans="2:8" ht="21" x14ac:dyDescent="0.4">
      <c r="B22" s="14"/>
      <c r="C22" s="86"/>
      <c r="D22" s="6"/>
      <c r="E22" s="85" t="s">
        <v>157</v>
      </c>
      <c r="F22" s="13"/>
      <c r="G22" s="13"/>
      <c r="H22" s="11"/>
    </row>
    <row r="23" spans="2:8" ht="21" x14ac:dyDescent="0.4">
      <c r="B23" s="14"/>
      <c r="C23" s="86"/>
      <c r="D23" s="6"/>
      <c r="E23" s="85" t="s">
        <v>216</v>
      </c>
      <c r="F23" s="13"/>
      <c r="G23" s="13"/>
      <c r="H23" s="11"/>
    </row>
    <row r="24" spans="2:8" ht="21" x14ac:dyDescent="0.4">
      <c r="B24" s="14"/>
      <c r="C24" s="87"/>
      <c r="D24" s="80"/>
      <c r="E24" s="92"/>
      <c r="F24" s="13"/>
      <c r="G24" s="13"/>
      <c r="H24" s="11"/>
    </row>
    <row r="25" spans="2:8" ht="21" x14ac:dyDescent="0.4">
      <c r="B25" s="14"/>
      <c r="C25" s="48"/>
      <c r="D25" s="6"/>
      <c r="E25" s="53"/>
      <c r="F25" s="13"/>
      <c r="G25" s="13"/>
      <c r="H25" s="11"/>
    </row>
    <row r="26" spans="2:8" ht="21" x14ac:dyDescent="0.4">
      <c r="B26" s="14"/>
      <c r="C26" s="75"/>
      <c r="D26" s="71"/>
      <c r="E26" s="78"/>
      <c r="F26" s="13"/>
      <c r="G26" s="13"/>
      <c r="H26" s="11"/>
    </row>
    <row r="27" spans="2:8" ht="21" x14ac:dyDescent="0.4">
      <c r="B27" s="14"/>
      <c r="C27" s="72"/>
      <c r="D27" s="6"/>
      <c r="E27" s="107" t="s">
        <v>197</v>
      </c>
      <c r="F27" s="13"/>
      <c r="G27" s="13"/>
      <c r="H27" s="11"/>
    </row>
    <row r="28" spans="2:8" ht="21" x14ac:dyDescent="0.4">
      <c r="B28" s="14"/>
      <c r="C28" s="72"/>
      <c r="D28" s="6"/>
      <c r="E28" s="107" t="s">
        <v>189</v>
      </c>
      <c r="F28" s="13"/>
      <c r="G28" s="13"/>
      <c r="H28" s="11"/>
    </row>
    <row r="29" spans="2:8" ht="21" x14ac:dyDescent="0.4">
      <c r="B29" s="14"/>
      <c r="C29" s="72"/>
      <c r="D29" s="6"/>
      <c r="E29" s="107" t="s">
        <v>175</v>
      </c>
      <c r="F29" s="13"/>
      <c r="G29" s="13"/>
      <c r="H29" s="11"/>
    </row>
    <row r="30" spans="2:8" ht="21" x14ac:dyDescent="0.4">
      <c r="B30" s="14"/>
      <c r="C30" s="73"/>
      <c r="D30" s="74"/>
      <c r="E30" s="79"/>
      <c r="F30" s="13"/>
      <c r="G30" s="13"/>
      <c r="H30" s="11"/>
    </row>
    <row r="31" spans="2:8" ht="21" x14ac:dyDescent="0.4">
      <c r="B31" s="14"/>
      <c r="C31" s="48"/>
      <c r="D31" s="6"/>
      <c r="E31" s="53"/>
      <c r="F31" s="13"/>
      <c r="G31" s="13"/>
      <c r="H31" s="11"/>
    </row>
    <row r="32" spans="2:8" ht="21" x14ac:dyDescent="0.4">
      <c r="B32" s="14"/>
      <c r="C32" s="75"/>
      <c r="D32" s="71"/>
      <c r="E32" s="78"/>
      <c r="F32" s="13"/>
      <c r="G32" s="13"/>
      <c r="H32" s="11"/>
    </row>
    <row r="33" spans="2:8" ht="21" x14ac:dyDescent="0.4">
      <c r="B33" s="14"/>
      <c r="C33" s="72"/>
      <c r="D33" s="6"/>
      <c r="E33" s="107" t="s">
        <v>164</v>
      </c>
      <c r="F33" s="13"/>
      <c r="G33" s="13"/>
      <c r="H33" s="11"/>
    </row>
    <row r="34" spans="2:8" ht="21" x14ac:dyDescent="0.4">
      <c r="B34" s="14"/>
      <c r="C34" s="72"/>
      <c r="D34" s="6"/>
      <c r="E34" s="107" t="s">
        <v>156</v>
      </c>
      <c r="F34" s="13"/>
      <c r="G34" s="13"/>
      <c r="H34" s="11"/>
    </row>
    <row r="35" spans="2:8" ht="21" x14ac:dyDescent="0.4">
      <c r="B35" s="14"/>
      <c r="C35" s="72"/>
      <c r="D35" s="6"/>
      <c r="E35" s="107" t="s">
        <v>165</v>
      </c>
      <c r="F35" s="13"/>
      <c r="G35" s="13"/>
      <c r="H35" s="11"/>
    </row>
    <row r="36" spans="2:8" ht="21" x14ac:dyDescent="0.4">
      <c r="B36" s="14"/>
      <c r="C36" s="73"/>
      <c r="D36" s="74"/>
      <c r="E36" s="79"/>
      <c r="F36" s="13"/>
      <c r="G36" s="13"/>
      <c r="H36" s="11"/>
    </row>
    <row r="37" spans="2:8" ht="21" x14ac:dyDescent="0.4">
      <c r="B37" s="14"/>
      <c r="C37" s="48"/>
      <c r="D37" s="6"/>
      <c r="E37" s="53"/>
      <c r="F37" s="13"/>
      <c r="G37" s="13"/>
      <c r="H37" s="11"/>
    </row>
    <row r="38" spans="2:8" ht="21" x14ac:dyDescent="0.4">
      <c r="B38" s="14"/>
      <c r="C38" s="75"/>
      <c r="D38" s="71"/>
      <c r="E38" s="78"/>
      <c r="F38" s="13"/>
      <c r="G38" s="13"/>
      <c r="H38" s="11"/>
    </row>
    <row r="39" spans="2:8" ht="21" x14ac:dyDescent="0.4">
      <c r="B39" s="14"/>
      <c r="C39" s="72"/>
      <c r="D39" s="6"/>
      <c r="E39" s="107" t="s">
        <v>173</v>
      </c>
      <c r="F39" s="13"/>
      <c r="G39" s="13"/>
      <c r="H39" s="11"/>
    </row>
    <row r="40" spans="2:8" ht="21" x14ac:dyDescent="0.4">
      <c r="B40" s="14"/>
      <c r="C40" s="72"/>
      <c r="D40" s="6"/>
      <c r="E40" s="107" t="s">
        <v>166</v>
      </c>
      <c r="F40" s="13"/>
      <c r="G40" s="13"/>
      <c r="H40" s="11"/>
    </row>
    <row r="41" spans="2:8" ht="21" x14ac:dyDescent="0.4">
      <c r="B41" s="14"/>
      <c r="C41" s="72"/>
      <c r="D41" s="6"/>
      <c r="E41" s="107" t="s">
        <v>167</v>
      </c>
      <c r="F41" s="13"/>
      <c r="G41" s="13"/>
      <c r="H41" s="11"/>
    </row>
    <row r="42" spans="2:8" ht="21" x14ac:dyDescent="0.4">
      <c r="B42" s="14"/>
      <c r="C42" s="73"/>
      <c r="D42" s="74"/>
      <c r="E42" s="79"/>
      <c r="F42" s="13"/>
      <c r="G42" s="13"/>
      <c r="H42" s="11"/>
    </row>
    <row r="43" spans="2:8" ht="21" x14ac:dyDescent="0.4">
      <c r="B43" s="14"/>
      <c r="C43" s="48"/>
      <c r="D43" s="6"/>
      <c r="E43" s="53"/>
      <c r="F43" s="13"/>
      <c r="G43" s="13"/>
      <c r="H43" s="11"/>
    </row>
    <row r="44" spans="2:8" ht="21" x14ac:dyDescent="0.4">
      <c r="B44" s="14"/>
      <c r="C44" s="75"/>
      <c r="D44" s="71"/>
      <c r="E44" s="78"/>
      <c r="F44" s="13"/>
      <c r="G44" s="13"/>
      <c r="H44" s="11"/>
    </row>
    <row r="45" spans="2:8" ht="21" x14ac:dyDescent="0.4">
      <c r="B45" s="14"/>
      <c r="C45" s="72"/>
      <c r="D45" s="6"/>
      <c r="E45" s="107" t="s">
        <v>172</v>
      </c>
      <c r="F45" s="13"/>
      <c r="G45" s="13"/>
      <c r="H45" s="11"/>
    </row>
    <row r="46" spans="2:8" ht="21" x14ac:dyDescent="0.4">
      <c r="B46" s="14"/>
      <c r="C46" s="72"/>
      <c r="D46" s="6"/>
      <c r="E46" s="107" t="s">
        <v>168</v>
      </c>
      <c r="F46" s="13"/>
      <c r="G46" s="13"/>
      <c r="H46" s="11"/>
    </row>
    <row r="47" spans="2:8" ht="21" x14ac:dyDescent="0.4">
      <c r="B47" s="14"/>
      <c r="C47" s="73"/>
      <c r="D47" s="74"/>
      <c r="E47" s="79"/>
      <c r="F47" s="13"/>
      <c r="G47" s="13"/>
      <c r="H47" s="11"/>
    </row>
    <row r="48" spans="2:8" x14ac:dyDescent="0.3">
      <c r="B48" s="14"/>
      <c r="C48" s="48"/>
      <c r="D48" s="6"/>
      <c r="E48" s="13"/>
      <c r="F48" s="13"/>
      <c r="G48" s="13"/>
      <c r="H48" s="11"/>
    </row>
    <row r="49" spans="2:9" x14ac:dyDescent="0.3">
      <c r="B49" s="15"/>
      <c r="C49" s="47"/>
      <c r="D49" s="16"/>
      <c r="E49" s="7"/>
      <c r="F49" s="7"/>
      <c r="G49" s="7"/>
      <c r="H49" s="19"/>
    </row>
    <row r="50" spans="2:9" ht="17.100000000000001" customHeight="1" x14ac:dyDescent="0.3">
      <c r="B50" s="9"/>
      <c r="C50" s="9"/>
    </row>
    <row r="52" spans="2:9" ht="17.100000000000001" customHeight="1" x14ac:dyDescent="0.3"/>
    <row r="62" spans="2:9" x14ac:dyDescent="0.3">
      <c r="I62" s="1" t="s">
        <v>2</v>
      </c>
    </row>
    <row r="71" spans="3:3" x14ac:dyDescent="0.3">
      <c r="C71" s="2"/>
    </row>
  </sheetData>
  <hyperlinks>
    <hyperlink ref="E9" location="'1. Population - Overblik'!C6" display="1.   Populationsoverblik - Antal borgere og antal pr. 1.000 borgere" xr:uid="{3D4E2F2E-B186-4799-8D6C-FBF8606D150F}"/>
    <hyperlink ref="E10" location="'2. Population - Arbejdsmarked'!C6" display="2.   Arbejdsmarkedstilknytning (16-67 år) - Antal borgere og antal pr. 1.000 borgere" xr:uid="{C74D5B41-52B4-4D71-87A6-C9A7ABAD12D5}"/>
    <hyperlink ref="E11" location="'3. Population - Kronisk sygdom'!C6" display="3.   Udvalgte kroniske sygdomme og svære psykiske lidelser - Antal borgere og antal pr. 1.000 borgere" xr:uid="{42662252-7F59-45C4-9746-E260A1995215}"/>
    <hyperlink ref="E15" location="'4. Aktivitet - Sundhedsvæsenet'!C6" display="4.   Aktivitet i sundhedsvæsenet - Antal kontakter, antal borgere og antal pr. 1.000 borgere" xr:uid="{24817853-B41A-4929-B165-C8D265D7192F}"/>
    <hyperlink ref="E16" location="'5. Aktivitet - Område og arbejd'!C6" display="5.   Aktivitet i sundhedsvæsenet fordelt på arbejdsmarkedstilknytning (16-67 år) - Antal kontakter, antal borgere og antal pr. 1.000 borgere" xr:uid="{7DC6CF7C-2719-4D38-A362-1D7AB2AC066B}"/>
    <hyperlink ref="E17" location="'6. Aktivitet - Sygehusvæsenet'!C6" display="6.   Aktivitet i sygehusvæsenet (ambulante ophold og indlæggelser) - Antal kontakter, antal borgere og antal pr. 1.000 borgere" xr:uid="{8EEC128D-F7BB-4C2F-878C-D7373E208EA9}"/>
    <hyperlink ref="E18" location="'7. Aktivitet - Genindlæggelser'!C6" display="7.   Akutte genindlæggelser somatik og psykiatri - Antal, antal borgere og pct. pr. primærindlæggelse" xr:uid="{293FA589-B50C-4A73-826E-1684536BD2E9}"/>
    <hyperlink ref="E19" location="'8. Aktivitet - Forebyggelige'!C6" display="8.   Forebyggelige akutte sygehusophold (65+ år) - Antal, antal borgere og antal pr. 1.000 borgere" xr:uid="{47C3E6D2-6D26-436B-989A-458A4B2C1DB9}"/>
    <hyperlink ref="E20" location="'9. Aktivitet - Speciallæge'!C6" display="9.   Aktivitet i speciallægepraksis (med ydernummer) - Antal kontakter, antal borgere og antal pr. 1.000 borgere" xr:uid="{2E60B316-5C8B-4B56-8231-B7710A6B5945}"/>
    <hyperlink ref="E21" location="'10. Aktivitet - Almen praksis'!C6" display="10. Aktivitet i almen praksis (med ydernummer) - Antal kontakter, antal borgere og antal pr. 1.000 borgere" xr:uid="{7CA02851-C2F0-41E6-B4CE-C2CE70314226}"/>
    <hyperlink ref="E22" location="'11. Aktivitet - Kommune'!C6" display="11. Aktivitet i den kommunale ældrepleje (65+ år) - Antal borgere og antal pr. 1.000 borgere" xr:uid="{EC02E275-37FA-40D2-9603-985D4E240DE3}"/>
    <hyperlink ref="E23" location="'12. Aktivitet - Midl. ophold'!C6" display="12. Midlertidige ophold og aflastning i hjemmet (65+ år) - Antal borgere, antal pr. 1.000 borgere og gennemsnitlig varighed (dage)" xr:uid="{EAD0A665-C07D-46A6-AF91-D5D9AEA9AAAF}"/>
    <hyperlink ref="E27" location="'13. Udgifter - Værdi af beh.'!C6" display="13.  Værdi af behandling i sygehus- og praksissektor - Værdi og værdi pr. 1.000 borgere" xr:uid="{BA0EE8F7-7607-4F11-85A0-99500EA685A8}"/>
    <hyperlink ref="E28" location="'14. Udgifter - KFF'!C6" display="14. Udgifter til kommunal fuldfinansiering - Udgift og udgift pr. 1.000 borgere" xr:uid="{13859F1B-0D74-4B9E-8ACE-D55ED571FB4D}"/>
    <hyperlink ref="E29" location="'15. Udgifter - Medicin'!C6" display="15. Salg af medicin på recept - Omsætning og omsætning pr. 1.000 borgere" xr:uid="{52958341-3019-4587-BD88-DEFFCE5647ED}"/>
    <hyperlink ref="E33" location="'16. Medicin - Dosispakket'!C6" display="16. Dosispakket medicin - Antal borgere og antal pr. 1.000 borgere" xr:uid="{F6CC44C5-3CD0-43D2-96A3-58D2C2EE9E24}"/>
    <hyperlink ref="E34" location="'17. Medicin - Polyfarmaci'!C6" display="17. Borgere i behandling med mange lægemidler (Polyfarmaci) - Antal borgere og antal pr. 1.000 borgere" xr:uid="{CE65585E-20B2-4F7B-8718-5AE150067425}"/>
    <hyperlink ref="E35" location="'18. Medicin - Antipsykotika'!C6" display="18. Antipsykotika til borgere med demens (65+ år) - Antal borgere og antal pr. 1.000 borgere" xr:uid="{B2CDEBC0-DC68-4BCD-9D88-FBD7D8E309F9}"/>
    <hyperlink ref="E39" location="'19. Praksissektor - AP '!C6" display="19. Almen praksis (med ydernummer) " xr:uid="{2DA04572-A270-4AFB-90C9-69BBE83C2785}"/>
    <hyperlink ref="E40" location="'20. Praksissektor - Speciallæge'!C6" display="20. Speciallægepraksis (med ydernummer) - Antal praksis, antal praksis pr. 1.000 borgere" xr:uid="{BEC7B5D3-58AA-45B5-A59A-E89F08F8C6C6}"/>
    <hyperlink ref="E41" location="'21. Praksissektor - Øvrig'!C6" display="21. Øvrig praksissektor (med ydernummer) - Antal praksis, antal praksis pr. 1.000 borgere" xr:uid="{D52AFEC3-D840-467A-ADC5-8CA1C703E5AD}"/>
    <hyperlink ref="E45" location="'22. Sundhedsudd. - Arbejdssted'!C6" display="22. Udvalgte sundhedsuddannede fordelt efter branche og geografi for arbejdssted - Antal og antal pr. 1.000 borgere" xr:uid="{3B10A9BB-E3DC-4B65-B888-C1EC968D2898}"/>
    <hyperlink ref="E46" location="'23. Sundhedsudd. - Bopæl'!C6" display="23. Udvalgte sundhedsuddannede fordelt efter bopæl - Antal og antal pr. 1.000 borgere" xr:uid="{475EC3A4-0D06-4B73-BFF4-655B57976C2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F383-DB5F-4628-A935-8CDA80457A89}">
  <sheetPr>
    <tabColor theme="8" tint="0.59999389629810485"/>
  </sheetPr>
  <dimension ref="B4:G3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42.6640625" style="1" customWidth="1"/>
    <col min="5" max="5" width="47.44140625" style="1" customWidth="1"/>
    <col min="6" max="6" width="42.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65" t="s">
        <v>192</v>
      </c>
      <c r="D6" s="165"/>
      <c r="E6" s="165"/>
      <c r="F6" s="165"/>
      <c r="G6" s="26"/>
    </row>
    <row r="7" spans="2:7" ht="21" x14ac:dyDescent="0.4">
      <c r="B7" s="23"/>
      <c r="C7" s="166" t="s">
        <v>144</v>
      </c>
      <c r="D7" s="166"/>
      <c r="E7" s="166"/>
      <c r="F7" s="166"/>
      <c r="G7" s="26"/>
    </row>
    <row r="8" spans="2:7" ht="18" x14ac:dyDescent="0.35">
      <c r="B8" s="23"/>
      <c r="C8" s="33" t="s">
        <v>14</v>
      </c>
      <c r="D8" s="5"/>
      <c r="E8" s="6"/>
      <c r="F8" s="6"/>
      <c r="G8" s="26"/>
    </row>
    <row r="9" spans="2:7" ht="15" customHeight="1" x14ac:dyDescent="0.35">
      <c r="B9" s="23"/>
      <c r="C9" s="20"/>
      <c r="D9" s="5"/>
      <c r="E9" s="6"/>
      <c r="F9" s="6"/>
      <c r="G9" s="26"/>
    </row>
    <row r="10" spans="2:7" ht="15" customHeight="1" x14ac:dyDescent="0.3">
      <c r="B10" s="23"/>
      <c r="C10" s="169" t="s">
        <v>4</v>
      </c>
      <c r="D10" s="173" t="s">
        <v>106</v>
      </c>
      <c r="E10" s="173"/>
      <c r="F10" s="171" t="s">
        <v>232</v>
      </c>
      <c r="G10" s="26"/>
    </row>
    <row r="11" spans="2:7" ht="49.2" customHeight="1" x14ac:dyDescent="0.3">
      <c r="B11" s="23"/>
      <c r="C11" s="169"/>
      <c r="D11" s="34" t="s">
        <v>107</v>
      </c>
      <c r="E11" s="34" t="s">
        <v>108</v>
      </c>
      <c r="F11" s="171"/>
      <c r="G11" s="26"/>
    </row>
    <row r="12" spans="2:7" ht="15" customHeight="1" x14ac:dyDescent="0.3">
      <c r="B12" s="23"/>
      <c r="C12" s="28" t="s">
        <v>11</v>
      </c>
      <c r="D12" s="36">
        <v>4222</v>
      </c>
      <c r="E12" s="35">
        <v>2961</v>
      </c>
      <c r="F12" s="36">
        <v>7183</v>
      </c>
      <c r="G12" s="26"/>
    </row>
    <row r="13" spans="2:7" ht="15" customHeight="1" x14ac:dyDescent="0.3">
      <c r="B13" s="23"/>
      <c r="C13" s="28" t="s">
        <v>236</v>
      </c>
      <c r="D13" s="36">
        <v>767</v>
      </c>
      <c r="E13" s="35">
        <v>496</v>
      </c>
      <c r="F13" s="36">
        <v>1263</v>
      </c>
      <c r="G13" s="26"/>
    </row>
    <row r="14" spans="2:7" ht="15" customHeight="1" x14ac:dyDescent="0.3">
      <c r="B14" s="23"/>
      <c r="C14" s="38" t="s">
        <v>237</v>
      </c>
      <c r="D14" s="41">
        <v>145</v>
      </c>
      <c r="E14" s="42">
        <v>79</v>
      </c>
      <c r="F14" s="41">
        <v>222</v>
      </c>
      <c r="G14" s="26"/>
    </row>
    <row r="15" spans="2:7" ht="15" customHeight="1" x14ac:dyDescent="0.3">
      <c r="B15" s="23"/>
      <c r="C15" s="43"/>
      <c r="D15" s="44"/>
      <c r="E15" s="44"/>
      <c r="F15" s="44"/>
      <c r="G15" s="26"/>
    </row>
    <row r="16" spans="2:7" ht="15" customHeight="1" x14ac:dyDescent="0.3">
      <c r="B16" s="23"/>
      <c r="C16" s="28" t="s">
        <v>238</v>
      </c>
      <c r="D16" s="114" t="s">
        <v>243</v>
      </c>
      <c r="E16" s="116" t="s">
        <v>243</v>
      </c>
      <c r="F16" s="114" t="s">
        <v>243</v>
      </c>
      <c r="G16" s="26"/>
    </row>
    <row r="17" spans="2:7" x14ac:dyDescent="0.3">
      <c r="B17" s="23"/>
      <c r="C17" s="28" t="s">
        <v>239</v>
      </c>
      <c r="D17" s="36">
        <v>144</v>
      </c>
      <c r="E17" s="35">
        <v>80</v>
      </c>
      <c r="F17" s="36">
        <v>224</v>
      </c>
      <c r="G17" s="26"/>
    </row>
    <row r="18" spans="2:7" ht="14.25" customHeight="1" x14ac:dyDescent="0.3">
      <c r="B18" s="23"/>
      <c r="C18" s="31" t="s">
        <v>260</v>
      </c>
      <c r="D18" s="30"/>
      <c r="E18" s="30"/>
      <c r="F18" s="30"/>
      <c r="G18" s="26"/>
    </row>
    <row r="19" spans="2:7" x14ac:dyDescent="0.3">
      <c r="B19" s="23"/>
      <c r="C19" s="32" t="s">
        <v>275</v>
      </c>
      <c r="D19" s="32"/>
      <c r="E19" s="32"/>
      <c r="F19" s="32"/>
      <c r="G19" s="26"/>
    </row>
    <row r="20" spans="2:7" x14ac:dyDescent="0.3">
      <c r="B20" s="23"/>
      <c r="C20" s="32"/>
      <c r="D20" s="32"/>
      <c r="E20" s="32"/>
      <c r="F20" s="32"/>
      <c r="G20" s="26"/>
    </row>
    <row r="21" spans="2:7" ht="21" x14ac:dyDescent="0.4">
      <c r="B21" s="23"/>
      <c r="C21" s="166" t="s">
        <v>145</v>
      </c>
      <c r="D21" s="166"/>
      <c r="E21" s="166"/>
      <c r="F21" s="166"/>
      <c r="G21" s="26"/>
    </row>
    <row r="22" spans="2:7" ht="18" x14ac:dyDescent="0.35">
      <c r="B22" s="23"/>
      <c r="C22" s="33" t="s">
        <v>14</v>
      </c>
      <c r="D22" s="5"/>
      <c r="E22" s="6"/>
      <c r="F22" s="6"/>
      <c r="G22" s="26"/>
    </row>
    <row r="23" spans="2:7" ht="15" customHeight="1" x14ac:dyDescent="0.35">
      <c r="B23" s="23"/>
      <c r="C23" s="20"/>
      <c r="D23" s="5"/>
      <c r="E23" s="6"/>
      <c r="F23" s="6"/>
      <c r="G23" s="26"/>
    </row>
    <row r="24" spans="2:7" ht="15" customHeight="1" x14ac:dyDescent="0.3">
      <c r="B24" s="23"/>
      <c r="C24" s="169" t="s">
        <v>4</v>
      </c>
      <c r="D24" s="173" t="s">
        <v>106</v>
      </c>
      <c r="E24" s="173"/>
      <c r="F24" s="171" t="s">
        <v>231</v>
      </c>
      <c r="G24" s="26"/>
    </row>
    <row r="25" spans="2:7" ht="49.2" customHeight="1" x14ac:dyDescent="0.3">
      <c r="B25" s="23"/>
      <c r="C25" s="169"/>
      <c r="D25" s="103" t="s">
        <v>107</v>
      </c>
      <c r="E25" s="103" t="s">
        <v>108</v>
      </c>
      <c r="F25" s="171"/>
      <c r="G25" s="26"/>
    </row>
    <row r="26" spans="2:7" ht="15" customHeight="1" x14ac:dyDescent="0.3">
      <c r="B26" s="23"/>
      <c r="C26" s="28" t="s">
        <v>11</v>
      </c>
      <c r="D26" s="110">
        <v>257.12545676004873</v>
      </c>
      <c r="E26" s="111">
        <v>124.16656183167694</v>
      </c>
      <c r="F26" s="110">
        <v>178.38428489830383</v>
      </c>
      <c r="G26" s="26"/>
    </row>
    <row r="27" spans="2:7" ht="15" customHeight="1" x14ac:dyDescent="0.3">
      <c r="B27" s="23"/>
      <c r="C27" s="28" t="s">
        <v>236</v>
      </c>
      <c r="D27" s="110">
        <v>226.65484633569741</v>
      </c>
      <c r="E27" s="111">
        <v>117.11924439197166</v>
      </c>
      <c r="F27" s="110">
        <v>165.76978606116288</v>
      </c>
      <c r="G27" s="26"/>
    </row>
    <row r="28" spans="2:7" ht="15" customHeight="1" x14ac:dyDescent="0.3">
      <c r="B28" s="23"/>
      <c r="C28" s="38" t="s">
        <v>237</v>
      </c>
      <c r="D28" s="112">
        <v>168</v>
      </c>
      <c r="E28" s="113">
        <v>90.596330275229363</v>
      </c>
      <c r="F28" s="112">
        <v>128.10155799192151</v>
      </c>
      <c r="G28" s="26"/>
    </row>
    <row r="29" spans="2:7" ht="15" customHeight="1" x14ac:dyDescent="0.3">
      <c r="B29" s="23"/>
      <c r="C29" s="43"/>
      <c r="D29" s="117"/>
      <c r="E29" s="117"/>
      <c r="F29" s="117"/>
      <c r="G29" s="26"/>
    </row>
    <row r="30" spans="2:7" ht="15" customHeight="1" x14ac:dyDescent="0.3">
      <c r="B30" s="23"/>
      <c r="C30" s="28" t="s">
        <v>238</v>
      </c>
      <c r="D30" s="114" t="s">
        <v>243</v>
      </c>
      <c r="E30" s="116" t="s">
        <v>243</v>
      </c>
      <c r="F30" s="114" t="s">
        <v>243</v>
      </c>
      <c r="G30" s="26"/>
    </row>
    <row r="31" spans="2:7" ht="15" customHeight="1" x14ac:dyDescent="0.3">
      <c r="B31" s="23"/>
      <c r="C31" s="28" t="s">
        <v>239</v>
      </c>
      <c r="D31" s="110">
        <v>168.81594372801877</v>
      </c>
      <c r="E31" s="111">
        <v>93.348891481913654</v>
      </c>
      <c r="F31" s="110">
        <v>130.99415204678363</v>
      </c>
      <c r="G31" s="26"/>
    </row>
    <row r="32" spans="2:7" ht="15" customHeight="1" x14ac:dyDescent="0.3">
      <c r="B32" s="23"/>
      <c r="C32" s="130" t="s">
        <v>260</v>
      </c>
      <c r="D32" s="30"/>
      <c r="E32" s="30"/>
      <c r="F32" s="30"/>
      <c r="G32" s="26"/>
    </row>
    <row r="33" spans="2:7" ht="15" customHeight="1" x14ac:dyDescent="0.3">
      <c r="B33" s="23"/>
      <c r="C33" s="32" t="s">
        <v>275</v>
      </c>
      <c r="D33" s="32"/>
      <c r="E33" s="32"/>
      <c r="F33" s="32"/>
      <c r="G33" s="26"/>
    </row>
    <row r="34" spans="2:7" ht="15" customHeight="1" x14ac:dyDescent="0.3">
      <c r="B34" s="24"/>
      <c r="C34" s="7"/>
      <c r="D34" s="7"/>
      <c r="E34" s="7"/>
      <c r="F34" s="7"/>
      <c r="G34" s="27"/>
    </row>
    <row r="35" spans="2:7" ht="20.100000000000001" customHeight="1" x14ac:dyDescent="0.3"/>
  </sheetData>
  <mergeCells count="9">
    <mergeCell ref="C24:C25"/>
    <mergeCell ref="D24:E24"/>
    <mergeCell ref="F24:F25"/>
    <mergeCell ref="C6:F6"/>
    <mergeCell ref="C7:F7"/>
    <mergeCell ref="C21:F21"/>
    <mergeCell ref="D10:E10"/>
    <mergeCell ref="F10:F11"/>
    <mergeCell ref="C10:C11"/>
  </mergeCells>
  <pageMargins left="0.7" right="0.7" top="0.75" bottom="0.75" header="0.3" footer="0.3"/>
  <pageSetup paperSize="9" orientation="landscape" r:id="rId1"/>
  <ignoredErrors>
    <ignoredError sqref="D16:F16 D30:F30"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DF5-639D-4FED-820F-8091A286E9E3}">
  <sheetPr>
    <tabColor theme="9" tint="0.59999389629810485"/>
  </sheetPr>
  <dimension ref="B4:J21"/>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9" width="28"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65" t="s">
        <v>174</v>
      </c>
      <c r="D6" s="165"/>
      <c r="E6" s="165"/>
      <c r="F6" s="165"/>
      <c r="G6" s="165"/>
      <c r="H6" s="165"/>
      <c r="I6" s="165"/>
      <c r="J6" s="26"/>
    </row>
    <row r="7" spans="2:10" ht="21" customHeight="1" x14ac:dyDescent="0.4">
      <c r="B7" s="23"/>
      <c r="C7" s="166" t="s">
        <v>202</v>
      </c>
      <c r="D7" s="166"/>
      <c r="E7" s="166"/>
      <c r="F7" s="166"/>
      <c r="G7" s="166"/>
      <c r="H7" s="166"/>
      <c r="I7" s="166"/>
      <c r="J7" s="26"/>
    </row>
    <row r="8" spans="2:10" ht="18" x14ac:dyDescent="0.35">
      <c r="B8" s="23"/>
      <c r="C8" s="33" t="s">
        <v>109</v>
      </c>
      <c r="D8" s="5"/>
      <c r="E8" s="6"/>
      <c r="F8" s="6"/>
      <c r="G8" s="6"/>
      <c r="H8" s="6"/>
      <c r="I8" s="6"/>
      <c r="J8" s="26"/>
    </row>
    <row r="9" spans="2:10" ht="15" customHeight="1" x14ac:dyDescent="0.35">
      <c r="B9" s="23"/>
      <c r="C9" s="33"/>
      <c r="D9" s="5"/>
      <c r="E9" s="6"/>
      <c r="F9" s="6"/>
      <c r="G9" s="6"/>
      <c r="H9" s="6"/>
      <c r="I9" s="6"/>
      <c r="J9" s="26"/>
    </row>
    <row r="10" spans="2:10" ht="15" customHeight="1" x14ac:dyDescent="0.3">
      <c r="B10" s="23"/>
      <c r="C10" s="183" t="s">
        <v>76</v>
      </c>
      <c r="D10" s="171" t="s">
        <v>110</v>
      </c>
      <c r="E10" s="171" t="s">
        <v>111</v>
      </c>
      <c r="F10" s="171" t="s">
        <v>150</v>
      </c>
      <c r="G10" s="174" t="str">
        <f>"På baggrund af den nationale fordelingsmodel"&amp;_xlfn.UNICHAR(185)</f>
        <v>På baggrund af den nationale fordelingsmodel¹</v>
      </c>
      <c r="H10" s="174"/>
      <c r="I10" s="174"/>
      <c r="J10" s="26"/>
    </row>
    <row r="11" spans="2:10" ht="49.2" customHeight="1" x14ac:dyDescent="0.3">
      <c r="B11" s="23"/>
      <c r="C11" s="183"/>
      <c r="D11" s="171"/>
      <c r="E11" s="171"/>
      <c r="F11" s="171"/>
      <c r="G11" s="34" t="str">
        <f>"Antal sygdomsvægtede patienter pr. lægekapacitet"&amp;_xlfn.UNICHAR(178)</f>
        <v>Antal sygdomsvægtede patienter pr. lægekapacitet²</v>
      </c>
      <c r="H11" s="34" t="str">
        <f>"Gennemsnitlig sygdomsvægt for borgere bosat i området"&amp;_xlfn.UNICHAR(179)</f>
        <v>Gennemsnitlig sygdomsvægt for borgere bosat i området³</v>
      </c>
      <c r="I11" s="37" t="str">
        <f>"Antal lægekapaciteter, som maksimalt må være udmøntet i 2026"&amp;_xlfn.UNICHAR(8308)</f>
        <v>Antal lægekapaciteter, som maksimalt må være udmøntet i 2026⁴</v>
      </c>
      <c r="J11" s="26"/>
    </row>
    <row r="12" spans="2:10" ht="15" customHeight="1" x14ac:dyDescent="0.3">
      <c r="B12" s="23"/>
      <c r="C12" s="28" t="s">
        <v>11</v>
      </c>
      <c r="D12" s="36">
        <v>1618</v>
      </c>
      <c r="E12" s="35">
        <v>3547</v>
      </c>
      <c r="F12" s="36">
        <v>675</v>
      </c>
      <c r="G12" s="35">
        <v>1683.363405697268</v>
      </c>
      <c r="H12" s="108">
        <v>1.0000000000009093</v>
      </c>
      <c r="I12" s="35" t="s">
        <v>203</v>
      </c>
      <c r="J12" s="26"/>
    </row>
    <row r="13" spans="2:10" ht="15" customHeight="1" x14ac:dyDescent="0.3">
      <c r="B13" s="23"/>
      <c r="C13" s="28" t="s">
        <v>236</v>
      </c>
      <c r="D13" s="36">
        <v>343</v>
      </c>
      <c r="E13" s="35">
        <v>823</v>
      </c>
      <c r="F13" s="36">
        <v>132</v>
      </c>
      <c r="G13" s="35">
        <v>1605.4086494850183</v>
      </c>
      <c r="H13" s="108">
        <v>0.96770562950402195</v>
      </c>
      <c r="I13" s="35" t="s">
        <v>203</v>
      </c>
      <c r="J13" s="26"/>
    </row>
    <row r="14" spans="2:10" ht="15" customHeight="1" x14ac:dyDescent="0.3">
      <c r="B14" s="23"/>
      <c r="C14" s="38" t="s">
        <v>237</v>
      </c>
      <c r="D14" s="41">
        <v>98</v>
      </c>
      <c r="E14" s="42">
        <v>221</v>
      </c>
      <c r="F14" s="41">
        <v>21</v>
      </c>
      <c r="G14" s="42">
        <v>1507.3839151498855</v>
      </c>
      <c r="H14" s="109">
        <v>0.86876967512950543</v>
      </c>
      <c r="I14" s="42">
        <v>208</v>
      </c>
      <c r="J14" s="26"/>
    </row>
    <row r="15" spans="2:10" ht="15" customHeight="1" x14ac:dyDescent="0.3">
      <c r="B15" s="23"/>
      <c r="C15" s="43"/>
      <c r="D15" s="44"/>
      <c r="E15" s="44"/>
      <c r="F15" s="44"/>
      <c r="G15" s="45"/>
      <c r="H15" s="44"/>
      <c r="I15" s="45"/>
      <c r="J15" s="26"/>
    </row>
    <row r="16" spans="2:10" ht="15" customHeight="1" x14ac:dyDescent="0.3">
      <c r="B16" s="23"/>
      <c r="C16" s="28" t="s">
        <v>238</v>
      </c>
      <c r="D16" s="36">
        <v>1</v>
      </c>
      <c r="E16" s="35">
        <v>2</v>
      </c>
      <c r="F16" s="36">
        <v>1</v>
      </c>
      <c r="G16" s="35">
        <v>2147.4875762794763</v>
      </c>
      <c r="H16" s="108">
        <v>1.2130670642805104</v>
      </c>
      <c r="I16" s="35" t="s">
        <v>203</v>
      </c>
      <c r="J16" s="26"/>
    </row>
    <row r="17" spans="2:10" ht="15" customHeight="1" x14ac:dyDescent="0.3">
      <c r="B17" s="23"/>
      <c r="C17" s="28" t="s">
        <v>239</v>
      </c>
      <c r="D17" s="36">
        <v>97</v>
      </c>
      <c r="E17" s="35">
        <v>219</v>
      </c>
      <c r="F17" s="36">
        <v>20</v>
      </c>
      <c r="G17" s="35">
        <v>1501.5382196144569</v>
      </c>
      <c r="H17" s="108">
        <v>0.86539037906679073</v>
      </c>
      <c r="I17" s="35" t="s">
        <v>203</v>
      </c>
      <c r="J17" s="26"/>
    </row>
    <row r="18" spans="2:10" ht="15" customHeight="1" x14ac:dyDescent="0.3">
      <c r="B18" s="23"/>
      <c r="C18" s="129" t="s">
        <v>256</v>
      </c>
      <c r="D18" s="30"/>
      <c r="E18" s="30"/>
      <c r="F18" s="30"/>
      <c r="G18" s="30"/>
      <c r="H18" s="30"/>
      <c r="I18" s="30"/>
      <c r="J18" s="26"/>
    </row>
    <row r="19" spans="2:10" ht="87.75" customHeight="1" x14ac:dyDescent="0.3">
      <c r="B19" s="23"/>
      <c r="C19" s="170" t="s">
        <v>276</v>
      </c>
      <c r="D19" s="170"/>
      <c r="E19" s="170"/>
      <c r="F19" s="170"/>
      <c r="G19" s="170"/>
      <c r="H19" s="170"/>
      <c r="I19" s="170"/>
      <c r="J19" s="26"/>
    </row>
    <row r="20" spans="2:10" ht="15" customHeight="1" x14ac:dyDescent="0.3">
      <c r="B20" s="24"/>
      <c r="C20" s="7"/>
      <c r="D20" s="7"/>
      <c r="E20" s="7"/>
      <c r="F20" s="7"/>
      <c r="G20" s="7"/>
      <c r="H20" s="7"/>
      <c r="I20" s="7"/>
      <c r="J20" s="27"/>
    </row>
    <row r="21" spans="2:10" ht="20.100000000000001" customHeight="1" x14ac:dyDescent="0.3"/>
  </sheetData>
  <mergeCells count="8">
    <mergeCell ref="C6:I6"/>
    <mergeCell ref="C7:I7"/>
    <mergeCell ref="G10:I10"/>
    <mergeCell ref="C19:I19"/>
    <mergeCell ref="E10:E11"/>
    <mergeCell ref="F10:F11"/>
    <mergeCell ref="D10:D11"/>
    <mergeCell ref="C10:C11"/>
  </mergeCells>
  <pageMargins left="0.7" right="0.7" top="0.75" bottom="0.75" header="0.3" footer="0.3"/>
  <pageSetup paperSize="9"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56EB-E3E2-4203-8527-4911721C84CB}">
  <sheetPr>
    <tabColor theme="9" tint="0.59999389629810485"/>
  </sheetPr>
  <dimension ref="B4:T34"/>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9" width="21.66406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3" customHeight="1" x14ac:dyDescent="0.5">
      <c r="B6" s="23"/>
      <c r="C6" s="165" t="s">
        <v>193</v>
      </c>
      <c r="D6" s="165"/>
      <c r="E6" s="165"/>
      <c r="F6" s="165"/>
      <c r="G6" s="165"/>
      <c r="H6" s="165"/>
      <c r="I6" s="165"/>
      <c r="J6" s="165"/>
      <c r="K6" s="165"/>
      <c r="L6" s="101"/>
      <c r="M6" s="101"/>
      <c r="N6" s="101"/>
      <c r="O6" s="101"/>
      <c r="P6" s="101"/>
      <c r="Q6" s="101"/>
      <c r="R6" s="101"/>
      <c r="S6" s="101"/>
      <c r="T6" s="26"/>
    </row>
    <row r="7" spans="2:20" ht="21" x14ac:dyDescent="0.4">
      <c r="B7" s="23"/>
      <c r="C7" s="166" t="s">
        <v>146</v>
      </c>
      <c r="D7" s="166"/>
      <c r="E7" s="166"/>
      <c r="F7" s="166"/>
      <c r="G7" s="166"/>
      <c r="H7" s="166"/>
      <c r="I7" s="166"/>
      <c r="J7" s="166"/>
      <c r="K7" s="166"/>
      <c r="L7" s="6"/>
      <c r="M7" s="6"/>
      <c r="N7" s="6"/>
      <c r="O7" s="6"/>
      <c r="P7" s="6"/>
      <c r="Q7" s="6"/>
      <c r="R7" s="6"/>
      <c r="S7" s="6"/>
      <c r="T7" s="26"/>
    </row>
    <row r="8" spans="2:20" ht="18" x14ac:dyDescent="0.35">
      <c r="B8" s="23"/>
      <c r="C8" s="33" t="s">
        <v>109</v>
      </c>
      <c r="D8" s="5"/>
      <c r="E8" s="6"/>
      <c r="F8" s="6"/>
      <c r="G8" s="6"/>
      <c r="H8" s="6"/>
      <c r="I8" s="6"/>
      <c r="J8" s="6"/>
      <c r="K8" s="6"/>
      <c r="L8" s="6"/>
      <c r="M8" s="6"/>
      <c r="N8" s="6"/>
      <c r="O8" s="6"/>
      <c r="P8" s="6"/>
      <c r="Q8" s="6"/>
      <c r="R8" s="6"/>
      <c r="S8" s="6"/>
      <c r="T8" s="26"/>
    </row>
    <row r="9" spans="2:20" ht="15" customHeight="1" x14ac:dyDescent="0.35">
      <c r="B9" s="23"/>
      <c r="C9" s="33"/>
      <c r="D9" s="5"/>
      <c r="E9" s="6"/>
      <c r="F9" s="6"/>
      <c r="G9" s="6"/>
      <c r="H9" s="6"/>
      <c r="I9" s="6"/>
      <c r="J9" s="6"/>
      <c r="K9" s="6"/>
      <c r="L9" s="6"/>
      <c r="M9" s="6"/>
      <c r="N9" s="6"/>
      <c r="O9" s="6"/>
      <c r="P9" s="6"/>
      <c r="Q9" s="6"/>
      <c r="R9" s="6"/>
      <c r="S9" s="6"/>
      <c r="T9" s="26"/>
    </row>
    <row r="10" spans="2:20" ht="15" customHeight="1" x14ac:dyDescent="0.3">
      <c r="B10" s="23"/>
      <c r="C10" s="169" t="s">
        <v>112</v>
      </c>
      <c r="D10" s="173" t="s">
        <v>53</v>
      </c>
      <c r="E10" s="173"/>
      <c r="F10" s="173"/>
      <c r="G10" s="173"/>
      <c r="H10" s="173"/>
      <c r="I10" s="173"/>
      <c r="J10" s="173"/>
      <c r="K10" s="173"/>
      <c r="L10" s="173"/>
      <c r="M10" s="173"/>
      <c r="N10" s="173"/>
      <c r="O10" s="173"/>
      <c r="P10" s="173"/>
      <c r="Q10" s="173"/>
      <c r="R10" s="173"/>
      <c r="S10" s="171" t="s">
        <v>113</v>
      </c>
      <c r="T10" s="26"/>
    </row>
    <row r="11" spans="2:20" ht="49.2" customHeight="1" x14ac:dyDescent="0.3">
      <c r="B11" s="23"/>
      <c r="C11" s="169"/>
      <c r="D11" s="49" t="s">
        <v>54</v>
      </c>
      <c r="E11" s="49" t="s">
        <v>217</v>
      </c>
      <c r="F11" s="49" t="s">
        <v>55</v>
      </c>
      <c r="G11" s="49" t="s">
        <v>56</v>
      </c>
      <c r="H11" s="49" t="s">
        <v>57</v>
      </c>
      <c r="I11" s="49" t="s">
        <v>58</v>
      </c>
      <c r="J11" s="49" t="s">
        <v>59</v>
      </c>
      <c r="K11" s="49" t="s">
        <v>60</v>
      </c>
      <c r="L11" s="49" t="s">
        <v>61</v>
      </c>
      <c r="M11" s="49" t="s">
        <v>62</v>
      </c>
      <c r="N11" s="49" t="s">
        <v>63</v>
      </c>
      <c r="O11" s="49" t="s">
        <v>218</v>
      </c>
      <c r="P11" s="49" t="s">
        <v>65</v>
      </c>
      <c r="Q11" s="49" t="s">
        <v>66</v>
      </c>
      <c r="R11" s="49" t="s">
        <v>114</v>
      </c>
      <c r="S11" s="171"/>
      <c r="T11" s="26"/>
    </row>
    <row r="12" spans="2:20" ht="15" customHeight="1" x14ac:dyDescent="0.3">
      <c r="B12" s="23"/>
      <c r="C12" s="28" t="s">
        <v>11</v>
      </c>
      <c r="D12" s="36">
        <v>31</v>
      </c>
      <c r="E12" s="35">
        <v>24</v>
      </c>
      <c r="F12" s="36">
        <v>94</v>
      </c>
      <c r="G12" s="35">
        <v>86</v>
      </c>
      <c r="H12" s="36">
        <v>42</v>
      </c>
      <c r="I12" s="35">
        <v>57</v>
      </c>
      <c r="J12" s="36">
        <v>39</v>
      </c>
      <c r="K12" s="35">
        <v>27</v>
      </c>
      <c r="L12" s="36">
        <v>18</v>
      </c>
      <c r="M12" s="35">
        <v>135</v>
      </c>
      <c r="N12" s="36">
        <v>32</v>
      </c>
      <c r="O12" s="35">
        <v>48</v>
      </c>
      <c r="P12" s="36">
        <v>17</v>
      </c>
      <c r="Q12" s="35">
        <v>162</v>
      </c>
      <c r="R12" s="36">
        <v>153</v>
      </c>
      <c r="S12" s="35">
        <v>965</v>
      </c>
      <c r="T12" s="26"/>
    </row>
    <row r="13" spans="2:20" ht="15" customHeight="1" x14ac:dyDescent="0.3">
      <c r="B13" s="23"/>
      <c r="C13" s="28" t="s">
        <v>236</v>
      </c>
      <c r="D13" s="36">
        <v>4</v>
      </c>
      <c r="E13" s="35">
        <v>4</v>
      </c>
      <c r="F13" s="36">
        <v>17</v>
      </c>
      <c r="G13" s="35">
        <v>9</v>
      </c>
      <c r="H13" s="36">
        <v>6</v>
      </c>
      <c r="I13" s="35">
        <v>5</v>
      </c>
      <c r="J13" s="36">
        <v>8</v>
      </c>
      <c r="K13" s="35">
        <v>3</v>
      </c>
      <c r="L13" s="36">
        <v>4</v>
      </c>
      <c r="M13" s="35">
        <v>24</v>
      </c>
      <c r="N13" s="36">
        <v>5</v>
      </c>
      <c r="O13" s="35">
        <v>3</v>
      </c>
      <c r="P13" s="36">
        <v>1</v>
      </c>
      <c r="Q13" s="35">
        <v>31</v>
      </c>
      <c r="R13" s="36">
        <v>26</v>
      </c>
      <c r="S13" s="35">
        <v>150</v>
      </c>
      <c r="T13" s="26"/>
    </row>
    <row r="14" spans="2:20" ht="15" customHeight="1" x14ac:dyDescent="0.3">
      <c r="B14" s="23"/>
      <c r="C14" s="38" t="s">
        <v>237</v>
      </c>
      <c r="D14" s="41">
        <v>3</v>
      </c>
      <c r="E14" s="42">
        <v>2</v>
      </c>
      <c r="F14" s="41">
        <v>5</v>
      </c>
      <c r="G14" s="42">
        <v>3</v>
      </c>
      <c r="H14" s="41">
        <v>4</v>
      </c>
      <c r="I14" s="42">
        <v>3</v>
      </c>
      <c r="J14" s="41">
        <v>3</v>
      </c>
      <c r="K14" s="42">
        <v>2</v>
      </c>
      <c r="L14" s="41">
        <v>4</v>
      </c>
      <c r="M14" s="42">
        <v>10</v>
      </c>
      <c r="N14" s="41">
        <v>1</v>
      </c>
      <c r="O14" s="42">
        <v>2</v>
      </c>
      <c r="P14" s="41">
        <v>1</v>
      </c>
      <c r="Q14" s="42">
        <v>8</v>
      </c>
      <c r="R14" s="41">
        <v>9</v>
      </c>
      <c r="S14" s="42">
        <v>60</v>
      </c>
      <c r="T14" s="26"/>
    </row>
    <row r="15" spans="2:20" ht="15" customHeight="1" x14ac:dyDescent="0.3">
      <c r="B15" s="23"/>
      <c r="C15" s="43"/>
      <c r="D15" s="44"/>
      <c r="E15" s="44"/>
      <c r="F15" s="44"/>
      <c r="G15" s="44"/>
      <c r="H15" s="44"/>
      <c r="I15" s="44"/>
      <c r="J15" s="44"/>
      <c r="K15" s="44"/>
      <c r="L15" s="44"/>
      <c r="M15" s="44"/>
      <c r="N15" s="44"/>
      <c r="O15" s="44"/>
      <c r="P15" s="44"/>
      <c r="Q15" s="44"/>
      <c r="R15" s="44"/>
      <c r="S15" s="44"/>
      <c r="T15" s="26"/>
    </row>
    <row r="16" spans="2:20" ht="15" customHeight="1" x14ac:dyDescent="0.3">
      <c r="B16" s="23"/>
      <c r="C16" s="28" t="s">
        <v>238</v>
      </c>
      <c r="D16" s="36"/>
      <c r="E16" s="35"/>
      <c r="F16" s="36"/>
      <c r="G16" s="35"/>
      <c r="H16" s="36"/>
      <c r="I16" s="35"/>
      <c r="J16" s="36"/>
      <c r="K16" s="35"/>
      <c r="L16" s="36"/>
      <c r="M16" s="35"/>
      <c r="N16" s="36"/>
      <c r="O16" s="35"/>
      <c r="P16" s="36"/>
      <c r="Q16" s="35"/>
      <c r="R16" s="36"/>
      <c r="S16" s="35"/>
      <c r="T16" s="26"/>
    </row>
    <row r="17" spans="2:20" ht="15" customHeight="1" x14ac:dyDescent="0.3">
      <c r="B17" s="23"/>
      <c r="C17" s="28" t="s">
        <v>239</v>
      </c>
      <c r="D17" s="36">
        <v>3</v>
      </c>
      <c r="E17" s="35">
        <v>2</v>
      </c>
      <c r="F17" s="36">
        <v>5</v>
      </c>
      <c r="G17" s="35">
        <v>3</v>
      </c>
      <c r="H17" s="36">
        <v>4</v>
      </c>
      <c r="I17" s="35">
        <v>3</v>
      </c>
      <c r="J17" s="36">
        <v>3</v>
      </c>
      <c r="K17" s="35">
        <v>2</v>
      </c>
      <c r="L17" s="36">
        <v>4</v>
      </c>
      <c r="M17" s="35">
        <v>10</v>
      </c>
      <c r="N17" s="36">
        <v>1</v>
      </c>
      <c r="O17" s="35">
        <v>2</v>
      </c>
      <c r="P17" s="36">
        <v>1</v>
      </c>
      <c r="Q17" s="35">
        <v>8</v>
      </c>
      <c r="R17" s="36">
        <v>9</v>
      </c>
      <c r="S17" s="35">
        <v>60</v>
      </c>
      <c r="T17" s="26"/>
    </row>
    <row r="18" spans="2:20" ht="15" customHeight="1" x14ac:dyDescent="0.3">
      <c r="B18" s="23"/>
      <c r="C18" s="129" t="s">
        <v>257</v>
      </c>
      <c r="D18" s="30"/>
      <c r="E18" s="30"/>
      <c r="F18" s="30"/>
      <c r="G18" s="30"/>
      <c r="H18" s="30"/>
      <c r="I18" s="30"/>
      <c r="J18" s="30"/>
      <c r="K18" s="30"/>
      <c r="L18" s="30"/>
      <c r="M18" s="30"/>
      <c r="N18" s="30"/>
      <c r="O18" s="30"/>
      <c r="P18" s="30"/>
      <c r="Q18" s="30"/>
      <c r="R18" s="30"/>
      <c r="S18" s="30"/>
      <c r="T18" s="26"/>
    </row>
    <row r="19" spans="2:20" ht="15" customHeight="1" x14ac:dyDescent="0.3">
      <c r="B19" s="23"/>
      <c r="C19" s="32" t="s">
        <v>275</v>
      </c>
      <c r="D19" s="32"/>
      <c r="E19" s="32"/>
      <c r="F19" s="32"/>
      <c r="G19" s="32"/>
      <c r="H19" s="32"/>
      <c r="I19" s="32"/>
      <c r="J19" s="32"/>
      <c r="K19" s="32"/>
      <c r="L19" s="32"/>
      <c r="M19" s="32"/>
      <c r="N19" s="32"/>
      <c r="O19" s="32"/>
      <c r="P19" s="32"/>
      <c r="Q19" s="32"/>
      <c r="R19" s="32"/>
      <c r="S19" s="32"/>
      <c r="T19" s="26"/>
    </row>
    <row r="20" spans="2:20" ht="15" customHeight="1" x14ac:dyDescent="0.3">
      <c r="B20" s="23"/>
      <c r="C20" s="32"/>
      <c r="D20" s="32"/>
      <c r="E20" s="32"/>
      <c r="F20" s="32"/>
      <c r="G20" s="32"/>
      <c r="H20" s="32"/>
      <c r="I20" s="32"/>
      <c r="J20" s="32"/>
      <c r="K20" s="32"/>
      <c r="L20" s="32"/>
      <c r="M20" s="32"/>
      <c r="N20" s="32"/>
      <c r="O20" s="32"/>
      <c r="P20" s="32"/>
      <c r="Q20" s="32"/>
      <c r="R20" s="32"/>
      <c r="S20" s="32"/>
      <c r="T20" s="26"/>
    </row>
    <row r="21" spans="2:20" ht="21" x14ac:dyDescent="0.4">
      <c r="B21" s="23"/>
      <c r="C21" s="166" t="s">
        <v>241</v>
      </c>
      <c r="D21" s="166"/>
      <c r="E21" s="166"/>
      <c r="F21" s="166"/>
      <c r="G21" s="166"/>
      <c r="H21" s="166"/>
      <c r="I21" s="166"/>
      <c r="J21" s="166"/>
      <c r="K21" s="166"/>
      <c r="L21" s="32"/>
      <c r="M21" s="32"/>
      <c r="N21" s="32"/>
      <c r="O21" s="32"/>
      <c r="P21" s="32"/>
      <c r="Q21" s="32"/>
      <c r="R21" s="32"/>
      <c r="S21" s="32"/>
      <c r="T21" s="26"/>
    </row>
    <row r="22" spans="2:20" ht="18" x14ac:dyDescent="0.35">
      <c r="B22" s="23"/>
      <c r="C22" s="33" t="s">
        <v>109</v>
      </c>
      <c r="D22" s="32"/>
      <c r="E22" s="32"/>
      <c r="F22" s="32"/>
      <c r="G22" s="32"/>
      <c r="H22" s="32"/>
      <c r="I22" s="32"/>
      <c r="J22" s="32"/>
      <c r="K22" s="32"/>
      <c r="L22" s="32"/>
      <c r="M22" s="32"/>
      <c r="N22" s="32"/>
      <c r="O22" s="32"/>
      <c r="P22" s="32"/>
      <c r="Q22" s="32"/>
      <c r="R22" s="32"/>
      <c r="S22" s="32"/>
      <c r="T22" s="26"/>
    </row>
    <row r="23" spans="2:20" ht="15" customHeight="1" x14ac:dyDescent="0.35">
      <c r="B23" s="23"/>
      <c r="C23" s="33"/>
      <c r="D23" s="32"/>
      <c r="E23" s="32"/>
      <c r="F23" s="32"/>
      <c r="G23" s="32"/>
      <c r="H23" s="32"/>
      <c r="I23" s="32"/>
      <c r="J23" s="32"/>
      <c r="K23" s="32"/>
      <c r="L23" s="32"/>
      <c r="M23" s="32"/>
      <c r="N23" s="32"/>
      <c r="O23" s="32"/>
      <c r="P23" s="32"/>
      <c r="Q23" s="32"/>
      <c r="R23" s="32"/>
      <c r="S23" s="32"/>
      <c r="T23" s="26"/>
    </row>
    <row r="24" spans="2:20" ht="15" customHeight="1" x14ac:dyDescent="0.3">
      <c r="B24" s="23"/>
      <c r="C24" s="169" t="s">
        <v>112</v>
      </c>
      <c r="D24" s="173" t="s">
        <v>53</v>
      </c>
      <c r="E24" s="173"/>
      <c r="F24" s="173"/>
      <c r="G24" s="173"/>
      <c r="H24" s="173"/>
      <c r="I24" s="173"/>
      <c r="J24" s="173"/>
      <c r="K24" s="173"/>
      <c r="L24" s="173"/>
      <c r="M24" s="173"/>
      <c r="N24" s="173"/>
      <c r="O24" s="173"/>
      <c r="P24" s="173"/>
      <c r="Q24" s="173"/>
      <c r="R24" s="173"/>
      <c r="S24" s="171" t="s">
        <v>113</v>
      </c>
      <c r="T24" s="26"/>
    </row>
    <row r="25" spans="2:20" ht="49.2" customHeight="1" x14ac:dyDescent="0.3">
      <c r="B25" s="23"/>
      <c r="C25" s="169"/>
      <c r="D25" s="49" t="s">
        <v>54</v>
      </c>
      <c r="E25" s="49" t="s">
        <v>217</v>
      </c>
      <c r="F25" s="49" t="s">
        <v>55</v>
      </c>
      <c r="G25" s="49" t="s">
        <v>56</v>
      </c>
      <c r="H25" s="49" t="s">
        <v>57</v>
      </c>
      <c r="I25" s="49" t="s">
        <v>58</v>
      </c>
      <c r="J25" s="49" t="s">
        <v>59</v>
      </c>
      <c r="K25" s="49" t="s">
        <v>60</v>
      </c>
      <c r="L25" s="49" t="s">
        <v>61</v>
      </c>
      <c r="M25" s="49" t="s">
        <v>62</v>
      </c>
      <c r="N25" s="49" t="s">
        <v>63</v>
      </c>
      <c r="O25" s="49" t="s">
        <v>64</v>
      </c>
      <c r="P25" s="49" t="s">
        <v>65</v>
      </c>
      <c r="Q25" s="49" t="s">
        <v>66</v>
      </c>
      <c r="R25" s="49" t="s">
        <v>114</v>
      </c>
      <c r="S25" s="171"/>
      <c r="T25" s="26"/>
    </row>
    <row r="26" spans="2:20" ht="15" customHeight="1" x14ac:dyDescent="0.3">
      <c r="B26" s="23"/>
      <c r="C26" s="28" t="s">
        <v>11</v>
      </c>
      <c r="D26" s="110">
        <v>0.51645758742003001</v>
      </c>
      <c r="E26" s="111">
        <v>0.39983813219615</v>
      </c>
      <c r="F26" s="110">
        <v>1.5660326844349199</v>
      </c>
      <c r="G26" s="111">
        <v>1.4327533070362</v>
      </c>
      <c r="H26" s="110">
        <v>0.69971673134325996</v>
      </c>
      <c r="I26" s="111">
        <v>0.94961556396585001</v>
      </c>
      <c r="J26" s="110">
        <v>0.64973696481873999</v>
      </c>
      <c r="K26" s="111">
        <v>0.44981789872067002</v>
      </c>
      <c r="L26" s="110">
        <v>0.29987859914711001</v>
      </c>
      <c r="M26" s="111">
        <v>2.2490894936033401</v>
      </c>
      <c r="N26" s="110">
        <v>0.53311750959487003</v>
      </c>
      <c r="O26" s="111">
        <v>0.7996762643923</v>
      </c>
      <c r="P26" s="110">
        <v>0.28321867697226999</v>
      </c>
      <c r="Q26" s="111">
        <v>2.6989073923240099</v>
      </c>
      <c r="R26" s="110">
        <v>2.5489680927504499</v>
      </c>
      <c r="S26" s="111">
        <v>16.076824898720201</v>
      </c>
      <c r="T26" s="26"/>
    </row>
    <row r="27" spans="2:20" ht="15" customHeight="1" x14ac:dyDescent="0.3">
      <c r="B27" s="23"/>
      <c r="C27" s="28" t="s">
        <v>236</v>
      </c>
      <c r="D27" s="110">
        <v>0.29075176777075001</v>
      </c>
      <c r="E27" s="111">
        <v>0.29075176777075001</v>
      </c>
      <c r="F27" s="110">
        <v>1.2356950130256801</v>
      </c>
      <c r="G27" s="111">
        <v>0.65419147748418005</v>
      </c>
      <c r="H27" s="110">
        <v>0.43612765165612</v>
      </c>
      <c r="I27" s="111">
        <v>0.36343970971343997</v>
      </c>
      <c r="J27" s="110">
        <v>0.58150353554150003</v>
      </c>
      <c r="K27" s="111">
        <v>0.21806382582806</v>
      </c>
      <c r="L27" s="110">
        <v>0.29075176777075001</v>
      </c>
      <c r="M27" s="111">
        <v>1.74451060662449</v>
      </c>
      <c r="N27" s="110">
        <v>0.36343970971343997</v>
      </c>
      <c r="O27" s="111">
        <v>0.21806382582806</v>
      </c>
      <c r="P27" s="110">
        <v>7.2687941942690001E-2</v>
      </c>
      <c r="Q27" s="111">
        <v>2.2533262002233001</v>
      </c>
      <c r="R27" s="110">
        <v>1.88988649050986</v>
      </c>
      <c r="S27" s="111">
        <v>10.9031912914031</v>
      </c>
      <c r="T27" s="26"/>
    </row>
    <row r="28" spans="2:20" ht="15" customHeight="1" x14ac:dyDescent="0.3">
      <c r="B28" s="23"/>
      <c r="C28" s="38" t="s">
        <v>237</v>
      </c>
      <c r="D28" s="112">
        <v>0.79507899109777003</v>
      </c>
      <c r="E28" s="113">
        <v>0.53005266073183999</v>
      </c>
      <c r="F28" s="112">
        <v>1.3251316518296099</v>
      </c>
      <c r="G28" s="113">
        <v>0.79507899109777003</v>
      </c>
      <c r="H28" s="112">
        <v>1.06010532146369</v>
      </c>
      <c r="I28" s="113">
        <v>0.79507899109777003</v>
      </c>
      <c r="J28" s="112">
        <v>0.79507899109777003</v>
      </c>
      <c r="K28" s="113">
        <v>0.53005266073183999</v>
      </c>
      <c r="L28" s="112">
        <v>1.06010532146369</v>
      </c>
      <c r="M28" s="113">
        <v>2.6502633036592198</v>
      </c>
      <c r="N28" s="112">
        <v>0.26502633036591999</v>
      </c>
      <c r="O28" s="113">
        <v>0.53005266073183999</v>
      </c>
      <c r="P28" s="112">
        <v>0.26502633036591999</v>
      </c>
      <c r="Q28" s="113">
        <v>2.1202106429273702</v>
      </c>
      <c r="R28" s="112">
        <v>2.3852369732933001</v>
      </c>
      <c r="S28" s="113">
        <v>15.9</v>
      </c>
      <c r="T28" s="26"/>
    </row>
    <row r="29" spans="2:20" ht="15" customHeight="1" x14ac:dyDescent="0.3">
      <c r="B29" s="23"/>
      <c r="C29" s="43"/>
      <c r="D29" s="44" t="s">
        <v>240</v>
      </c>
      <c r="E29" s="44" t="s">
        <v>240</v>
      </c>
      <c r="F29" s="44" t="s">
        <v>240</v>
      </c>
      <c r="G29" s="44" t="s">
        <v>240</v>
      </c>
      <c r="H29" s="44" t="s">
        <v>240</v>
      </c>
      <c r="I29" s="44" t="s">
        <v>240</v>
      </c>
      <c r="J29" s="44" t="s">
        <v>240</v>
      </c>
      <c r="K29" s="44" t="s">
        <v>240</v>
      </c>
      <c r="L29" s="44" t="s">
        <v>240</v>
      </c>
      <c r="M29" s="44" t="s">
        <v>240</v>
      </c>
      <c r="N29" s="44" t="s">
        <v>240</v>
      </c>
      <c r="O29" s="44" t="s">
        <v>240</v>
      </c>
      <c r="P29" s="44" t="s">
        <v>240</v>
      </c>
      <c r="Q29" s="44" t="s">
        <v>240</v>
      </c>
      <c r="R29" s="44" t="s">
        <v>240</v>
      </c>
      <c r="S29" s="44" t="s">
        <v>240</v>
      </c>
      <c r="T29" s="26"/>
    </row>
    <row r="30" spans="2:20" ht="15" customHeight="1" x14ac:dyDescent="0.3">
      <c r="B30" s="23"/>
      <c r="C30" s="28" t="s">
        <v>238</v>
      </c>
      <c r="D30" s="110"/>
      <c r="E30" s="111"/>
      <c r="F30" s="110"/>
      <c r="G30" s="111"/>
      <c r="H30" s="110"/>
      <c r="I30" s="111"/>
      <c r="J30" s="110"/>
      <c r="K30" s="111"/>
      <c r="L30" s="110"/>
      <c r="M30" s="111"/>
      <c r="N30" s="110"/>
      <c r="O30" s="111"/>
      <c r="P30" s="110"/>
      <c r="Q30" s="111"/>
      <c r="R30" s="110"/>
      <c r="S30" s="111"/>
      <c r="T30" s="26"/>
    </row>
    <row r="31" spans="2:20" ht="15" customHeight="1" x14ac:dyDescent="0.3">
      <c r="B31" s="23"/>
      <c r="C31" s="28" t="s">
        <v>239</v>
      </c>
      <c r="D31" s="110">
        <v>0.80288181044495999</v>
      </c>
      <c r="E31" s="111">
        <v>0.53525454029663999</v>
      </c>
      <c r="F31" s="110">
        <v>1.3381363507416</v>
      </c>
      <c r="G31" s="111">
        <v>0.80288181044495999</v>
      </c>
      <c r="H31" s="110">
        <v>1.07050908059328</v>
      </c>
      <c r="I31" s="111">
        <v>0.80288181044495999</v>
      </c>
      <c r="J31" s="110">
        <v>0.80288181044495999</v>
      </c>
      <c r="K31" s="111">
        <v>0.53525454029663999</v>
      </c>
      <c r="L31" s="110">
        <v>1.07050908059328</v>
      </c>
      <c r="M31" s="111">
        <v>2.6762727014831902</v>
      </c>
      <c r="N31" s="110">
        <v>0.26762727014832</v>
      </c>
      <c r="O31" s="111">
        <v>0.53525454029663999</v>
      </c>
      <c r="P31" s="110">
        <v>0.26762727014832</v>
      </c>
      <c r="Q31" s="111">
        <v>2.1410181611865502</v>
      </c>
      <c r="R31" s="110">
        <v>2.40864543133487</v>
      </c>
      <c r="S31" s="111">
        <v>16.057636208899101</v>
      </c>
      <c r="T31" s="26"/>
    </row>
    <row r="32" spans="2:20" ht="15" customHeight="1" x14ac:dyDescent="0.3">
      <c r="B32" s="23"/>
      <c r="C32" s="129" t="s">
        <v>257</v>
      </c>
      <c r="D32" s="32"/>
      <c r="E32" s="32"/>
      <c r="F32" s="32"/>
      <c r="G32" s="32"/>
      <c r="H32" s="32"/>
      <c r="I32" s="32"/>
      <c r="J32" s="32"/>
      <c r="K32" s="32"/>
      <c r="L32" s="32"/>
      <c r="M32" s="32"/>
      <c r="N32" s="32"/>
      <c r="O32" s="32"/>
      <c r="P32" s="32"/>
      <c r="Q32" s="32"/>
      <c r="R32" s="32"/>
      <c r="S32" s="32"/>
      <c r="T32" s="26"/>
    </row>
    <row r="33" spans="2:20" ht="15" customHeight="1" x14ac:dyDescent="0.3">
      <c r="B33" s="23"/>
      <c r="C33" s="32" t="s">
        <v>275</v>
      </c>
      <c r="D33" s="32"/>
      <c r="E33" s="32"/>
      <c r="F33" s="32"/>
      <c r="G33" s="32"/>
      <c r="H33" s="32"/>
      <c r="I33" s="32"/>
      <c r="J33" s="32"/>
      <c r="K33" s="32"/>
      <c r="L33" s="32"/>
      <c r="M33" s="32"/>
      <c r="N33" s="32"/>
      <c r="O33" s="32"/>
      <c r="P33" s="32"/>
      <c r="Q33" s="32"/>
      <c r="R33" s="32"/>
      <c r="S33" s="32"/>
      <c r="T33" s="26"/>
    </row>
    <row r="34" spans="2:20" ht="15" customHeight="1" x14ac:dyDescent="0.3">
      <c r="B34" s="24"/>
      <c r="C34" s="7"/>
      <c r="D34" s="7"/>
      <c r="E34" s="7"/>
      <c r="F34" s="7"/>
      <c r="G34" s="7"/>
      <c r="H34" s="7"/>
      <c r="I34" s="16"/>
      <c r="J34" s="7"/>
      <c r="K34" s="7"/>
      <c r="L34" s="16"/>
      <c r="M34" s="7"/>
      <c r="N34" s="7"/>
      <c r="O34" s="7"/>
      <c r="P34" s="7"/>
      <c r="Q34" s="7"/>
      <c r="R34" s="7"/>
      <c r="S34" s="52"/>
      <c r="T34" s="27"/>
    </row>
  </sheetData>
  <mergeCells count="9">
    <mergeCell ref="C6:K6"/>
    <mergeCell ref="S24:S25"/>
    <mergeCell ref="C24:C25"/>
    <mergeCell ref="C21:K21"/>
    <mergeCell ref="C7:K7"/>
    <mergeCell ref="D10:R10"/>
    <mergeCell ref="C10:C11"/>
    <mergeCell ref="S10:S11"/>
    <mergeCell ref="D24:R24"/>
  </mergeCell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74DA-ED4E-40B3-B5E8-77DF5021C46E}">
  <sheetPr>
    <tabColor theme="9" tint="0.59999389629810485"/>
  </sheetPr>
  <dimension ref="B4:H33"/>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7" width="25.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65" t="s">
        <v>194</v>
      </c>
      <c r="D6" s="165"/>
      <c r="E6" s="165"/>
      <c r="F6" s="165"/>
      <c r="G6" s="165"/>
      <c r="H6" s="26"/>
    </row>
    <row r="7" spans="2:8" ht="21" x14ac:dyDescent="0.4">
      <c r="B7" s="23"/>
      <c r="C7" s="166" t="s">
        <v>147</v>
      </c>
      <c r="D7" s="166"/>
      <c r="E7" s="166"/>
      <c r="F7" s="166"/>
      <c r="G7" s="166"/>
      <c r="H7" s="26"/>
    </row>
    <row r="8" spans="2:8" ht="18" x14ac:dyDescent="0.35">
      <c r="B8" s="23"/>
      <c r="C8" s="33" t="s">
        <v>109</v>
      </c>
      <c r="D8" s="5"/>
      <c r="E8" s="6"/>
      <c r="F8" s="6"/>
      <c r="G8" s="6"/>
      <c r="H8" s="26"/>
    </row>
    <row r="9" spans="2:8" ht="15" customHeight="1" x14ac:dyDescent="0.35">
      <c r="B9" s="23"/>
      <c r="C9" s="20"/>
      <c r="D9" s="5"/>
      <c r="E9" s="6"/>
      <c r="F9" s="6"/>
      <c r="G9" s="6"/>
      <c r="H9" s="26"/>
    </row>
    <row r="10" spans="2:8" ht="49.2" customHeight="1" x14ac:dyDescent="0.3">
      <c r="B10" s="23"/>
      <c r="C10" s="51" t="s">
        <v>115</v>
      </c>
      <c r="D10" s="49" t="s">
        <v>116</v>
      </c>
      <c r="E10" s="49" t="s">
        <v>117</v>
      </c>
      <c r="F10" s="49" t="s">
        <v>118</v>
      </c>
      <c r="G10" s="49" t="s">
        <v>119</v>
      </c>
      <c r="H10" s="26"/>
    </row>
    <row r="11" spans="2:8" ht="15" customHeight="1" x14ac:dyDescent="0.3">
      <c r="B11" s="23"/>
      <c r="C11" s="28" t="s">
        <v>11</v>
      </c>
      <c r="D11" s="36">
        <v>753</v>
      </c>
      <c r="E11" s="35">
        <v>1681</v>
      </c>
      <c r="F11" s="36">
        <v>263</v>
      </c>
      <c r="G11" s="35">
        <v>886</v>
      </c>
      <c r="H11" s="26"/>
    </row>
    <row r="12" spans="2:8" ht="15" customHeight="1" x14ac:dyDescent="0.3">
      <c r="B12" s="23"/>
      <c r="C12" s="28" t="s">
        <v>236</v>
      </c>
      <c r="D12" s="36">
        <v>129</v>
      </c>
      <c r="E12" s="35">
        <v>356</v>
      </c>
      <c r="F12" s="36">
        <v>57</v>
      </c>
      <c r="G12" s="35">
        <v>222</v>
      </c>
      <c r="H12" s="26"/>
    </row>
    <row r="13" spans="2:8" ht="15" customHeight="1" x14ac:dyDescent="0.3">
      <c r="B13" s="23"/>
      <c r="C13" s="38" t="s">
        <v>237</v>
      </c>
      <c r="D13" s="41">
        <v>27</v>
      </c>
      <c r="E13" s="42">
        <v>95</v>
      </c>
      <c r="F13" s="41">
        <v>13</v>
      </c>
      <c r="G13" s="42">
        <v>71</v>
      </c>
      <c r="H13" s="26"/>
    </row>
    <row r="14" spans="2:8" ht="15" customHeight="1" x14ac:dyDescent="0.3">
      <c r="B14" s="23"/>
      <c r="C14" s="43"/>
      <c r="D14" s="44"/>
      <c r="E14" s="44"/>
      <c r="F14" s="44"/>
      <c r="G14" s="44"/>
      <c r="H14" s="26"/>
    </row>
    <row r="15" spans="2:8" ht="15" customHeight="1" x14ac:dyDescent="0.3">
      <c r="B15" s="23"/>
      <c r="C15" s="28" t="s">
        <v>238</v>
      </c>
      <c r="D15" s="36">
        <v>1</v>
      </c>
      <c r="E15" s="35">
        <v>2</v>
      </c>
      <c r="F15" s="36" t="s">
        <v>240</v>
      </c>
      <c r="G15" s="35">
        <v>1</v>
      </c>
      <c r="H15" s="26"/>
    </row>
    <row r="16" spans="2:8" ht="15" customHeight="1" x14ac:dyDescent="0.3">
      <c r="B16" s="23"/>
      <c r="C16" s="28" t="s">
        <v>239</v>
      </c>
      <c r="D16" s="36">
        <v>26</v>
      </c>
      <c r="E16" s="35">
        <v>93</v>
      </c>
      <c r="F16" s="36">
        <v>13</v>
      </c>
      <c r="G16" s="35">
        <v>70</v>
      </c>
      <c r="H16" s="26"/>
    </row>
    <row r="17" spans="2:8" ht="15" customHeight="1" x14ac:dyDescent="0.3">
      <c r="B17" s="23"/>
      <c r="C17" s="129" t="s">
        <v>257</v>
      </c>
      <c r="D17" s="30"/>
      <c r="E17" s="30"/>
      <c r="F17" s="30"/>
      <c r="G17" s="30"/>
      <c r="H17" s="26"/>
    </row>
    <row r="18" spans="2:8" ht="15" customHeight="1" x14ac:dyDescent="0.3">
      <c r="B18" s="23"/>
      <c r="C18" s="32" t="s">
        <v>275</v>
      </c>
      <c r="D18" s="32"/>
      <c r="E18" s="32"/>
      <c r="F18" s="32"/>
      <c r="G18" s="32"/>
      <c r="H18" s="26"/>
    </row>
    <row r="19" spans="2:8" ht="15" customHeight="1" x14ac:dyDescent="0.3">
      <c r="B19" s="23"/>
      <c r="C19" s="32"/>
      <c r="D19" s="32"/>
      <c r="E19" s="32"/>
      <c r="F19" s="32"/>
      <c r="G19" s="32"/>
      <c r="H19" s="26"/>
    </row>
    <row r="20" spans="2:8" ht="21" x14ac:dyDescent="0.4">
      <c r="B20" s="23"/>
      <c r="C20" s="166" t="s">
        <v>242</v>
      </c>
      <c r="D20" s="166"/>
      <c r="E20" s="166"/>
      <c r="F20" s="166"/>
      <c r="G20" s="166"/>
      <c r="H20" s="26"/>
    </row>
    <row r="21" spans="2:8" ht="18" x14ac:dyDescent="0.35">
      <c r="B21" s="23"/>
      <c r="C21" s="33" t="s">
        <v>109</v>
      </c>
      <c r="D21" s="5"/>
      <c r="E21" s="6"/>
      <c r="F21" s="6"/>
      <c r="G21" s="6"/>
      <c r="H21" s="26"/>
    </row>
    <row r="22" spans="2:8" ht="15" customHeight="1" x14ac:dyDescent="0.35">
      <c r="B22" s="23"/>
      <c r="C22" s="20"/>
      <c r="D22" s="5"/>
      <c r="E22" s="6"/>
      <c r="F22" s="6"/>
      <c r="G22" s="6"/>
      <c r="H22" s="26"/>
    </row>
    <row r="23" spans="2:8" ht="49.2" customHeight="1" x14ac:dyDescent="0.3">
      <c r="B23" s="23"/>
      <c r="C23" s="51" t="s">
        <v>112</v>
      </c>
      <c r="D23" s="49" t="s">
        <v>116</v>
      </c>
      <c r="E23" s="49" t="s">
        <v>117</v>
      </c>
      <c r="F23" s="49" t="s">
        <v>118</v>
      </c>
      <c r="G23" s="49" t="s">
        <v>119</v>
      </c>
      <c r="H23" s="26"/>
    </row>
    <row r="24" spans="2:8" ht="15" customHeight="1" x14ac:dyDescent="0.3">
      <c r="B24" s="23"/>
      <c r="C24" s="28" t="s">
        <v>11</v>
      </c>
      <c r="D24" s="110">
        <v>12.5449213976542</v>
      </c>
      <c r="E24" s="111">
        <v>28.005329175905299</v>
      </c>
      <c r="F24" s="110">
        <v>4.3815595319828002</v>
      </c>
      <c r="G24" s="111">
        <v>14.7606910469078</v>
      </c>
      <c r="H24" s="26"/>
    </row>
    <row r="25" spans="2:8" ht="15" customHeight="1" x14ac:dyDescent="0.3">
      <c r="B25" s="23"/>
      <c r="C25" s="28" t="s">
        <v>236</v>
      </c>
      <c r="D25" s="110">
        <v>9.3767445106066294</v>
      </c>
      <c r="E25" s="111">
        <v>25.876907331596598</v>
      </c>
      <c r="F25" s="110">
        <v>4.1432126907331597</v>
      </c>
      <c r="G25" s="111">
        <v>16.136723111276499</v>
      </c>
      <c r="H25" s="26"/>
    </row>
    <row r="26" spans="2:8" ht="15" customHeight="1" x14ac:dyDescent="0.3">
      <c r="B26" s="23"/>
      <c r="C26" s="38" t="s">
        <v>237</v>
      </c>
      <c r="D26" s="112">
        <v>7.1557109198798896</v>
      </c>
      <c r="E26" s="113">
        <v>25.1775013847626</v>
      </c>
      <c r="F26" s="112">
        <v>3.4453422947569798</v>
      </c>
      <c r="G26" s="113">
        <v>18.816869455980498</v>
      </c>
      <c r="H26" s="26"/>
    </row>
    <row r="27" spans="2:8" ht="15" customHeight="1" x14ac:dyDescent="0.3">
      <c r="B27" s="23"/>
      <c r="C27" s="43"/>
      <c r="D27" s="44"/>
      <c r="E27" s="44"/>
      <c r="F27" s="44"/>
      <c r="G27" s="44"/>
      <c r="H27" s="26"/>
    </row>
    <row r="28" spans="2:8" ht="15" customHeight="1" x14ac:dyDescent="0.3">
      <c r="B28" s="23"/>
      <c r="C28" s="28" t="s">
        <v>238</v>
      </c>
      <c r="D28" s="110">
        <v>27.270248159258301</v>
      </c>
      <c r="E28" s="111">
        <v>54.540496318516503</v>
      </c>
      <c r="F28" s="110" t="s">
        <v>240</v>
      </c>
      <c r="G28" s="111">
        <v>27.270248159258301</v>
      </c>
      <c r="H28" s="26"/>
    </row>
    <row r="29" spans="2:8" ht="15" customHeight="1" x14ac:dyDescent="0.3">
      <c r="B29" s="23"/>
      <c r="C29" s="28" t="s">
        <v>239</v>
      </c>
      <c r="D29" s="110">
        <v>6.9583090238562999</v>
      </c>
      <c r="E29" s="111">
        <v>24.889336123793701</v>
      </c>
      <c r="F29" s="110">
        <v>3.47915451192815</v>
      </c>
      <c r="G29" s="111">
        <v>18.733908910382301</v>
      </c>
      <c r="H29" s="26"/>
    </row>
    <row r="30" spans="2:8" ht="15" customHeight="1" x14ac:dyDescent="0.3">
      <c r="B30" s="23"/>
      <c r="C30" s="129" t="s">
        <v>257</v>
      </c>
      <c r="D30" s="30"/>
      <c r="E30" s="30"/>
      <c r="F30" s="30"/>
      <c r="G30" s="30"/>
      <c r="H30" s="26"/>
    </row>
    <row r="31" spans="2:8" ht="15" customHeight="1" x14ac:dyDescent="0.3">
      <c r="B31" s="23"/>
      <c r="C31" s="32" t="s">
        <v>275</v>
      </c>
      <c r="D31" s="32"/>
      <c r="E31" s="32"/>
      <c r="F31" s="32"/>
      <c r="G31" s="32"/>
      <c r="H31" s="26"/>
    </row>
    <row r="32" spans="2:8" ht="15" customHeight="1" x14ac:dyDescent="0.3">
      <c r="B32" s="24"/>
      <c r="C32" s="7"/>
      <c r="D32" s="7"/>
      <c r="E32" s="7"/>
      <c r="F32" s="7"/>
      <c r="G32" s="7"/>
      <c r="H32" s="27"/>
    </row>
    <row r="33" ht="20.100000000000001" customHeight="1" x14ac:dyDescent="0.3"/>
  </sheetData>
  <mergeCells count="3">
    <mergeCell ref="C7:G7"/>
    <mergeCell ref="C20:G20"/>
    <mergeCell ref="C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378A-C4C2-444D-AD00-E0D7E840EF1F}">
  <sheetPr>
    <tabColor theme="3" tint="0.59999389629810485"/>
  </sheetPr>
  <dimension ref="B4:AB3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27" width="21.6640625" style="1" customWidth="1"/>
    <col min="28" max="28" width="3.6640625" style="1" customWidth="1"/>
    <col min="29" max="16384" width="9.33203125" style="1"/>
  </cols>
  <sheetData>
    <row r="4" spans="2:28" x14ac:dyDescent="0.3">
      <c r="C4" s="3"/>
    </row>
    <row r="5" spans="2:28"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25"/>
    </row>
    <row r="6" spans="2:28" ht="33" customHeight="1" x14ac:dyDescent="0.5">
      <c r="B6" s="23"/>
      <c r="C6" s="165" t="s">
        <v>195</v>
      </c>
      <c r="D6" s="165"/>
      <c r="E6" s="165"/>
      <c r="F6" s="165"/>
      <c r="G6" s="165"/>
      <c r="H6" s="165"/>
      <c r="I6" s="101"/>
      <c r="J6" s="101"/>
      <c r="K6" s="101"/>
      <c r="L6" s="101"/>
      <c r="M6" s="101"/>
      <c r="N6" s="101"/>
      <c r="O6" s="101"/>
      <c r="P6" s="101"/>
      <c r="Q6" s="101"/>
      <c r="R6" s="101"/>
      <c r="S6" s="101"/>
      <c r="T6" s="101"/>
      <c r="U6" s="101"/>
      <c r="V6" s="101"/>
      <c r="W6" s="101"/>
      <c r="X6" s="101"/>
      <c r="Y6" s="101"/>
      <c r="Z6" s="101"/>
      <c r="AA6" s="101"/>
      <c r="AB6" s="26"/>
    </row>
    <row r="7" spans="2:28" ht="21" x14ac:dyDescent="0.4">
      <c r="B7" s="23"/>
      <c r="C7" s="166" t="s">
        <v>171</v>
      </c>
      <c r="D7" s="166"/>
      <c r="E7" s="166"/>
      <c r="F7" s="166"/>
      <c r="G7" s="166"/>
      <c r="H7" s="166"/>
      <c r="I7" s="29"/>
      <c r="J7" s="29"/>
      <c r="K7" s="29"/>
      <c r="L7" s="29"/>
      <c r="M7" s="29"/>
      <c r="N7" s="29"/>
      <c r="O7" s="29"/>
      <c r="P7" s="29"/>
      <c r="Q7" s="29"/>
      <c r="R7" s="29"/>
      <c r="S7" s="29"/>
      <c r="T7" s="29"/>
      <c r="U7" s="29"/>
      <c r="V7" s="29"/>
      <c r="W7" s="29"/>
      <c r="X7" s="29"/>
      <c r="Y7" s="29"/>
      <c r="Z7" s="29"/>
      <c r="AA7" s="29"/>
      <c r="AB7" s="26"/>
    </row>
    <row r="8" spans="2:28" ht="18" x14ac:dyDescent="0.35">
      <c r="B8" s="23"/>
      <c r="C8" s="33" t="s">
        <v>120</v>
      </c>
      <c r="D8" s="5"/>
      <c r="E8" s="6"/>
      <c r="F8" s="6"/>
      <c r="G8" s="6"/>
      <c r="H8" s="6"/>
      <c r="I8" s="6"/>
      <c r="J8" s="6"/>
      <c r="K8" s="6"/>
      <c r="L8" s="6"/>
      <c r="M8" s="6"/>
      <c r="N8" s="6"/>
      <c r="O8" s="6"/>
      <c r="P8" s="6"/>
      <c r="Q8" s="6"/>
      <c r="R8" s="6"/>
      <c r="S8" s="6"/>
      <c r="T8" s="6"/>
      <c r="U8" s="6"/>
      <c r="V8" s="6"/>
      <c r="W8" s="6"/>
      <c r="X8" s="6"/>
      <c r="Y8" s="6"/>
      <c r="Z8" s="6"/>
      <c r="AA8" s="6"/>
      <c r="AB8" s="26"/>
    </row>
    <row r="9" spans="2:28"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26"/>
    </row>
    <row r="10" spans="2:28" ht="15" customHeight="1" x14ac:dyDescent="0.3">
      <c r="B10" s="23"/>
      <c r="C10" s="169" t="s">
        <v>251</v>
      </c>
      <c r="D10" s="178" t="s">
        <v>121</v>
      </c>
      <c r="E10" s="178"/>
      <c r="F10" s="178"/>
      <c r="G10" s="181"/>
      <c r="H10" s="178" t="s">
        <v>122</v>
      </c>
      <c r="I10" s="178"/>
      <c r="J10" s="178"/>
      <c r="K10" s="181"/>
      <c r="L10" s="179" t="s">
        <v>246</v>
      </c>
      <c r="M10" s="178"/>
      <c r="N10" s="178"/>
      <c r="O10" s="178"/>
      <c r="P10" s="178"/>
      <c r="Q10" s="178"/>
      <c r="R10" s="175" t="s">
        <v>123</v>
      </c>
      <c r="S10" s="176"/>
      <c r="T10" s="176"/>
      <c r="U10" s="176"/>
      <c r="V10" s="177"/>
      <c r="W10" s="178" t="s">
        <v>124</v>
      </c>
      <c r="X10" s="178"/>
      <c r="Y10" s="178"/>
      <c r="Z10" s="178"/>
      <c r="AA10" s="178"/>
      <c r="AB10" s="26"/>
    </row>
    <row r="11" spans="2:28" ht="49.2" customHeight="1" x14ac:dyDescent="0.3">
      <c r="B11" s="23"/>
      <c r="C11" s="169"/>
      <c r="D11" s="49" t="s">
        <v>125</v>
      </c>
      <c r="E11" s="49" t="s">
        <v>126</v>
      </c>
      <c r="F11" s="49" t="s">
        <v>212</v>
      </c>
      <c r="G11" s="50" t="s">
        <v>127</v>
      </c>
      <c r="H11" s="49" t="s">
        <v>125</v>
      </c>
      <c r="I11" s="49" t="s">
        <v>126</v>
      </c>
      <c r="J11" s="49" t="s">
        <v>212</v>
      </c>
      <c r="K11" s="50" t="s">
        <v>127</v>
      </c>
      <c r="L11" s="34" t="s">
        <v>125</v>
      </c>
      <c r="M11" s="34" t="s">
        <v>126</v>
      </c>
      <c r="N11" s="49" t="s">
        <v>212</v>
      </c>
      <c r="O11" s="34" t="s">
        <v>248</v>
      </c>
      <c r="P11" s="34" t="s">
        <v>213</v>
      </c>
      <c r="Q11" s="37" t="s">
        <v>247</v>
      </c>
      <c r="R11" s="34" t="s">
        <v>129</v>
      </c>
      <c r="S11" s="49" t="s">
        <v>212</v>
      </c>
      <c r="T11" s="34" t="s">
        <v>248</v>
      </c>
      <c r="U11" s="34" t="s">
        <v>213</v>
      </c>
      <c r="V11" s="37" t="s">
        <v>247</v>
      </c>
      <c r="W11" s="34" t="s">
        <v>129</v>
      </c>
      <c r="X11" s="49" t="s">
        <v>212</v>
      </c>
      <c r="Y11" s="34" t="s">
        <v>248</v>
      </c>
      <c r="Z11" s="34" t="s">
        <v>213</v>
      </c>
      <c r="AA11" s="37" t="s">
        <v>247</v>
      </c>
      <c r="AB11" s="26"/>
    </row>
    <row r="12" spans="2:28" ht="15" customHeight="1" x14ac:dyDescent="0.3">
      <c r="B12" s="23"/>
      <c r="C12" s="28" t="s">
        <v>11</v>
      </c>
      <c r="D12" s="36">
        <v>20226</v>
      </c>
      <c r="E12" s="35">
        <v>351</v>
      </c>
      <c r="F12" s="36">
        <v>4813</v>
      </c>
      <c r="G12" s="35">
        <v>4641</v>
      </c>
      <c r="H12" s="36">
        <v>10207</v>
      </c>
      <c r="I12" s="35">
        <v>344</v>
      </c>
      <c r="J12" s="36">
        <v>4491</v>
      </c>
      <c r="K12" s="35">
        <v>2072</v>
      </c>
      <c r="L12" s="36">
        <v>40594</v>
      </c>
      <c r="M12" s="35">
        <v>629</v>
      </c>
      <c r="N12" s="36">
        <v>4219</v>
      </c>
      <c r="O12" s="35">
        <v>13019</v>
      </c>
      <c r="P12" s="36">
        <v>4078</v>
      </c>
      <c r="Q12" s="35">
        <v>15450</v>
      </c>
      <c r="R12" s="36">
        <v>8057</v>
      </c>
      <c r="S12" s="35">
        <v>1036</v>
      </c>
      <c r="T12" s="36">
        <v>35466</v>
      </c>
      <c r="U12" s="35">
        <v>405</v>
      </c>
      <c r="V12" s="36">
        <v>9660</v>
      </c>
      <c r="W12" s="35">
        <v>985</v>
      </c>
      <c r="X12" s="36">
        <v>166</v>
      </c>
      <c r="Y12" s="35">
        <v>43505</v>
      </c>
      <c r="Z12" s="36">
        <v>552</v>
      </c>
      <c r="AA12" s="35">
        <v>16981</v>
      </c>
      <c r="AB12" s="26"/>
    </row>
    <row r="13" spans="2:28" ht="15" customHeight="1" x14ac:dyDescent="0.3">
      <c r="B13" s="23"/>
      <c r="C13" s="28" t="s">
        <v>236</v>
      </c>
      <c r="D13" s="36">
        <v>4348</v>
      </c>
      <c r="E13" s="35">
        <v>55</v>
      </c>
      <c r="F13" s="36">
        <v>1039</v>
      </c>
      <c r="G13" s="35">
        <v>574</v>
      </c>
      <c r="H13" s="36">
        <v>2212</v>
      </c>
      <c r="I13" s="35">
        <v>53</v>
      </c>
      <c r="J13" s="36">
        <v>995</v>
      </c>
      <c r="K13" s="35">
        <v>217</v>
      </c>
      <c r="L13" s="36">
        <v>9853</v>
      </c>
      <c r="M13" s="35">
        <v>110</v>
      </c>
      <c r="N13" s="36">
        <v>850</v>
      </c>
      <c r="O13" s="35">
        <v>3574</v>
      </c>
      <c r="P13" s="36">
        <v>714</v>
      </c>
      <c r="Q13" s="35">
        <v>2929</v>
      </c>
      <c r="R13" s="36">
        <v>1493</v>
      </c>
      <c r="S13" s="35">
        <v>219</v>
      </c>
      <c r="T13" s="36">
        <v>7423</v>
      </c>
      <c r="U13" s="35">
        <v>58</v>
      </c>
      <c r="V13" s="36">
        <v>2423</v>
      </c>
      <c r="W13" s="35">
        <v>203</v>
      </c>
      <c r="X13" s="36">
        <v>24</v>
      </c>
      <c r="Y13" s="35">
        <v>9838</v>
      </c>
      <c r="Z13" s="36">
        <v>98</v>
      </c>
      <c r="AA13" s="35">
        <v>4058</v>
      </c>
      <c r="AB13" s="26"/>
    </row>
    <row r="14" spans="2:28" ht="15" customHeight="1" x14ac:dyDescent="0.3">
      <c r="B14" s="23"/>
      <c r="C14" s="38" t="s">
        <v>237</v>
      </c>
      <c r="D14" s="41">
        <v>2128</v>
      </c>
      <c r="E14" s="42">
        <v>46</v>
      </c>
      <c r="F14" s="41">
        <v>371</v>
      </c>
      <c r="G14" s="42">
        <v>212</v>
      </c>
      <c r="H14" s="41">
        <v>1155</v>
      </c>
      <c r="I14" s="42">
        <v>44</v>
      </c>
      <c r="J14" s="41">
        <v>356</v>
      </c>
      <c r="K14" s="42">
        <v>144</v>
      </c>
      <c r="L14" s="41">
        <v>4789</v>
      </c>
      <c r="M14" s="42">
        <v>98</v>
      </c>
      <c r="N14" s="41">
        <v>237</v>
      </c>
      <c r="O14" s="42">
        <v>817</v>
      </c>
      <c r="P14" s="41">
        <v>121</v>
      </c>
      <c r="Q14" s="42">
        <v>832</v>
      </c>
      <c r="R14" s="41">
        <v>557</v>
      </c>
      <c r="S14" s="42">
        <v>61</v>
      </c>
      <c r="T14" s="41">
        <v>1459</v>
      </c>
      <c r="U14" s="42"/>
      <c r="V14" s="41">
        <v>346</v>
      </c>
      <c r="W14" s="42">
        <v>75</v>
      </c>
      <c r="X14" s="41">
        <v>10</v>
      </c>
      <c r="Y14" s="42">
        <v>2000</v>
      </c>
      <c r="Z14" s="114" t="s">
        <v>243</v>
      </c>
      <c r="AA14" s="42">
        <v>784</v>
      </c>
      <c r="AB14" s="26"/>
    </row>
    <row r="15" spans="2:28" ht="15" customHeight="1" x14ac:dyDescent="0.3">
      <c r="B15" s="23"/>
      <c r="C15" s="43"/>
      <c r="D15" s="44"/>
      <c r="E15" s="44"/>
      <c r="F15" s="44"/>
      <c r="G15" s="44"/>
      <c r="H15" s="44"/>
      <c r="I15" s="44"/>
      <c r="J15" s="44"/>
      <c r="K15" s="44"/>
      <c r="L15" s="44"/>
      <c r="M15" s="44"/>
      <c r="N15" s="44"/>
      <c r="O15" s="45"/>
      <c r="P15" s="44"/>
      <c r="Q15" s="45"/>
      <c r="R15" s="44"/>
      <c r="S15" s="45"/>
      <c r="T15" s="44"/>
      <c r="U15" s="45"/>
      <c r="V15" s="44"/>
      <c r="W15" s="45"/>
      <c r="X15" s="44"/>
      <c r="Y15" s="45"/>
      <c r="Z15" s="44"/>
      <c r="AA15" s="45"/>
      <c r="AB15" s="26"/>
    </row>
    <row r="16" spans="2:28" ht="15" customHeight="1" x14ac:dyDescent="0.3">
      <c r="B16" s="23"/>
      <c r="C16" s="28" t="s">
        <v>238</v>
      </c>
      <c r="D16" s="36"/>
      <c r="E16" s="35"/>
      <c r="F16" s="114" t="s">
        <v>243</v>
      </c>
      <c r="G16" s="35"/>
      <c r="H16" s="36"/>
      <c r="I16" s="35"/>
      <c r="J16" s="114" t="s">
        <v>243</v>
      </c>
      <c r="K16" s="35"/>
      <c r="L16" s="36">
        <v>22</v>
      </c>
      <c r="M16" s="35"/>
      <c r="N16" s="36"/>
      <c r="O16" s="35">
        <v>6</v>
      </c>
      <c r="P16" s="36"/>
      <c r="Q16" s="35">
        <v>27</v>
      </c>
      <c r="R16" s="114" t="s">
        <v>243</v>
      </c>
      <c r="S16" s="35"/>
      <c r="T16" s="36">
        <v>7</v>
      </c>
      <c r="U16" s="35"/>
      <c r="V16" s="36">
        <v>7</v>
      </c>
      <c r="W16" s="116" t="s">
        <v>243</v>
      </c>
      <c r="X16" s="36"/>
      <c r="Y16" s="35">
        <v>48</v>
      </c>
      <c r="Z16" s="36"/>
      <c r="AA16" s="35">
        <v>15</v>
      </c>
      <c r="AB16" s="26"/>
    </row>
    <row r="17" spans="2:28" x14ac:dyDescent="0.3">
      <c r="B17" s="23"/>
      <c r="C17" s="28" t="s">
        <v>239</v>
      </c>
      <c r="D17" s="36">
        <v>2128</v>
      </c>
      <c r="E17" s="35">
        <v>46</v>
      </c>
      <c r="F17" s="36">
        <v>369</v>
      </c>
      <c r="G17" s="35">
        <v>212</v>
      </c>
      <c r="H17" s="36">
        <v>1155</v>
      </c>
      <c r="I17" s="35">
        <v>44</v>
      </c>
      <c r="J17" s="36">
        <v>354</v>
      </c>
      <c r="K17" s="35">
        <v>144</v>
      </c>
      <c r="L17" s="36">
        <v>4767</v>
      </c>
      <c r="M17" s="35">
        <v>98</v>
      </c>
      <c r="N17" s="36">
        <v>237</v>
      </c>
      <c r="O17" s="35">
        <v>811</v>
      </c>
      <c r="P17" s="36">
        <v>121</v>
      </c>
      <c r="Q17" s="35">
        <v>805</v>
      </c>
      <c r="R17" s="36">
        <v>553</v>
      </c>
      <c r="S17" s="35">
        <v>61</v>
      </c>
      <c r="T17" s="36">
        <v>1452</v>
      </c>
      <c r="U17" s="35"/>
      <c r="V17" s="36">
        <v>339</v>
      </c>
      <c r="W17" s="35">
        <v>73</v>
      </c>
      <c r="X17" s="36">
        <v>10</v>
      </c>
      <c r="Y17" s="35">
        <v>1952</v>
      </c>
      <c r="Z17" s="114" t="s">
        <v>243</v>
      </c>
      <c r="AA17" s="35">
        <v>769</v>
      </c>
      <c r="AB17" s="26"/>
    </row>
    <row r="18" spans="2:28" x14ac:dyDescent="0.3">
      <c r="B18" s="23"/>
      <c r="C18" s="168" t="s">
        <v>258</v>
      </c>
      <c r="D18" s="168"/>
      <c r="E18" s="168"/>
      <c r="F18" s="168"/>
      <c r="G18" s="168"/>
      <c r="H18" s="168"/>
      <c r="I18" s="168"/>
      <c r="J18" s="30"/>
      <c r="K18" s="30"/>
      <c r="L18" s="30"/>
      <c r="M18" s="30"/>
      <c r="N18" s="30"/>
      <c r="O18" s="30"/>
      <c r="P18" s="30"/>
      <c r="Q18" s="30"/>
      <c r="R18" s="30"/>
      <c r="S18" s="30"/>
      <c r="T18" s="30"/>
      <c r="U18" s="30"/>
      <c r="V18" s="30"/>
      <c r="W18" s="30"/>
      <c r="X18" s="30"/>
      <c r="Y18" s="30"/>
      <c r="Z18" s="30"/>
      <c r="AA18" s="30"/>
      <c r="AB18" s="26"/>
    </row>
    <row r="19" spans="2:28" x14ac:dyDescent="0.3">
      <c r="B19" s="23"/>
      <c r="C19" s="32" t="s">
        <v>275</v>
      </c>
      <c r="D19" s="32"/>
      <c r="E19" s="32"/>
      <c r="F19" s="32"/>
      <c r="G19" s="32"/>
      <c r="H19" s="32"/>
      <c r="I19" s="32"/>
      <c r="J19" s="32"/>
      <c r="K19" s="32"/>
      <c r="L19" s="32"/>
      <c r="M19" s="32"/>
      <c r="N19" s="32"/>
      <c r="O19" s="32"/>
      <c r="P19" s="32"/>
      <c r="Q19" s="32"/>
      <c r="R19" s="32"/>
      <c r="S19" s="32"/>
      <c r="T19" s="32"/>
      <c r="U19" s="32"/>
      <c r="V19" s="32"/>
      <c r="W19" s="32"/>
      <c r="X19" s="32"/>
      <c r="Y19" s="32"/>
      <c r="Z19" s="32"/>
      <c r="AA19" s="32"/>
      <c r="AB19" s="26"/>
    </row>
    <row r="20" spans="2:28" x14ac:dyDescent="0.3">
      <c r="B20" s="23"/>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26"/>
    </row>
    <row r="21" spans="2:28" ht="21" x14ac:dyDescent="0.4">
      <c r="B21" s="23"/>
      <c r="C21" s="166" t="s">
        <v>214</v>
      </c>
      <c r="D21" s="166"/>
      <c r="E21" s="166"/>
      <c r="F21" s="166"/>
      <c r="G21" s="166"/>
      <c r="H21" s="166"/>
      <c r="I21" s="166"/>
      <c r="J21" s="166"/>
      <c r="K21" s="166"/>
      <c r="L21" s="166"/>
      <c r="M21" s="166"/>
      <c r="N21" s="166"/>
      <c r="O21" s="166"/>
      <c r="P21" s="166"/>
      <c r="Q21" s="166"/>
      <c r="R21" s="166"/>
      <c r="S21" s="166"/>
      <c r="T21" s="166"/>
      <c r="U21" s="166"/>
      <c r="V21" s="166"/>
      <c r="W21" s="29"/>
      <c r="X21" s="29"/>
      <c r="Y21" s="29"/>
      <c r="Z21" s="29"/>
      <c r="AA21" s="29"/>
      <c r="AB21" s="26"/>
    </row>
    <row r="22" spans="2:28" ht="18" x14ac:dyDescent="0.35">
      <c r="B22" s="23"/>
      <c r="C22" s="33" t="s">
        <v>120</v>
      </c>
      <c r="D22" s="5"/>
      <c r="E22" s="6"/>
      <c r="F22" s="6"/>
      <c r="G22" s="6"/>
      <c r="H22" s="6"/>
      <c r="I22" s="6"/>
      <c r="J22" s="6"/>
      <c r="K22" s="6"/>
      <c r="L22" s="6"/>
      <c r="M22" s="6"/>
      <c r="N22" s="6"/>
      <c r="O22" s="6"/>
      <c r="P22" s="6"/>
      <c r="Q22" s="6"/>
      <c r="R22" s="6"/>
      <c r="S22" s="6"/>
      <c r="T22" s="6"/>
      <c r="U22" s="6"/>
      <c r="V22" s="6"/>
      <c r="W22" s="6"/>
      <c r="X22" s="6"/>
      <c r="Y22" s="6"/>
      <c r="Z22" s="6"/>
      <c r="AA22" s="6"/>
      <c r="AB22" s="26"/>
    </row>
    <row r="23" spans="2:28" ht="15" customHeight="1" x14ac:dyDescent="0.35">
      <c r="B23" s="23"/>
      <c r="C23" s="33"/>
      <c r="D23" s="5"/>
      <c r="E23" s="6"/>
      <c r="F23" s="6"/>
      <c r="G23" s="6"/>
      <c r="H23" s="6"/>
      <c r="I23" s="6"/>
      <c r="J23" s="6"/>
      <c r="K23" s="6"/>
      <c r="L23" s="6"/>
      <c r="M23" s="6"/>
      <c r="N23" s="6"/>
      <c r="O23" s="6"/>
      <c r="P23" s="6"/>
      <c r="Q23" s="6"/>
      <c r="R23" s="6"/>
      <c r="S23" s="6"/>
      <c r="T23" s="6"/>
      <c r="U23" s="6"/>
      <c r="V23" s="6"/>
      <c r="W23" s="6"/>
      <c r="X23" s="6"/>
      <c r="Y23" s="6"/>
      <c r="Z23" s="6"/>
      <c r="AA23" s="6"/>
      <c r="AB23" s="26"/>
    </row>
    <row r="24" spans="2:28" ht="15" customHeight="1" x14ac:dyDescent="0.3">
      <c r="B24" s="23"/>
      <c r="C24" s="169" t="s">
        <v>251</v>
      </c>
      <c r="D24" s="178" t="s">
        <v>121</v>
      </c>
      <c r="E24" s="178"/>
      <c r="F24" s="178"/>
      <c r="G24" s="181"/>
      <c r="H24" s="178" t="s">
        <v>122</v>
      </c>
      <c r="I24" s="178"/>
      <c r="J24" s="178"/>
      <c r="K24" s="181"/>
      <c r="L24" s="179" t="s">
        <v>246</v>
      </c>
      <c r="M24" s="178"/>
      <c r="N24" s="178"/>
      <c r="O24" s="178"/>
      <c r="P24" s="178"/>
      <c r="Q24" s="178"/>
      <c r="R24" s="189" t="s">
        <v>123</v>
      </c>
      <c r="S24" s="190"/>
      <c r="T24" s="190"/>
      <c r="U24" s="190"/>
      <c r="V24" s="191"/>
      <c r="W24" s="192" t="s">
        <v>124</v>
      </c>
      <c r="X24" s="192"/>
      <c r="Y24" s="192"/>
      <c r="Z24" s="192"/>
      <c r="AA24" s="192"/>
      <c r="AB24" s="26"/>
    </row>
    <row r="25" spans="2:28" ht="49.2" customHeight="1" x14ac:dyDescent="0.3">
      <c r="B25" s="23"/>
      <c r="C25" s="169"/>
      <c r="D25" s="49" t="s">
        <v>125</v>
      </c>
      <c r="E25" s="49" t="s">
        <v>126</v>
      </c>
      <c r="F25" s="49" t="s">
        <v>212</v>
      </c>
      <c r="G25" s="50" t="s">
        <v>127</v>
      </c>
      <c r="H25" s="49" t="s">
        <v>125</v>
      </c>
      <c r="I25" s="49" t="s">
        <v>126</v>
      </c>
      <c r="J25" s="49" t="s">
        <v>212</v>
      </c>
      <c r="K25" s="50" t="s">
        <v>127</v>
      </c>
      <c r="L25" s="34" t="s">
        <v>125</v>
      </c>
      <c r="M25" s="34" t="s">
        <v>126</v>
      </c>
      <c r="N25" s="49" t="s">
        <v>212</v>
      </c>
      <c r="O25" s="34" t="s">
        <v>248</v>
      </c>
      <c r="P25" s="34" t="s">
        <v>128</v>
      </c>
      <c r="Q25" s="37" t="s">
        <v>247</v>
      </c>
      <c r="R25" s="34" t="s">
        <v>129</v>
      </c>
      <c r="S25" s="49" t="s">
        <v>212</v>
      </c>
      <c r="T25" s="34" t="s">
        <v>248</v>
      </c>
      <c r="U25" s="34" t="s">
        <v>128</v>
      </c>
      <c r="V25" s="37" t="s">
        <v>247</v>
      </c>
      <c r="W25" s="34" t="s">
        <v>129</v>
      </c>
      <c r="X25" s="49" t="s">
        <v>212</v>
      </c>
      <c r="Y25" s="34" t="s">
        <v>248</v>
      </c>
      <c r="Z25" s="34" t="s">
        <v>128</v>
      </c>
      <c r="AA25" s="37" t="s">
        <v>247</v>
      </c>
      <c r="AB25" s="26"/>
    </row>
    <row r="26" spans="2:28" ht="15" customHeight="1" x14ac:dyDescent="0.3">
      <c r="B26" s="23"/>
      <c r="C26" s="28" t="s">
        <v>11</v>
      </c>
      <c r="D26" s="110">
        <v>3.4</v>
      </c>
      <c r="E26" s="111">
        <v>0.06</v>
      </c>
      <c r="F26" s="110">
        <v>0.81</v>
      </c>
      <c r="G26" s="111">
        <v>0.78</v>
      </c>
      <c r="H26" s="110">
        <v>1.72</v>
      </c>
      <c r="I26" s="111">
        <v>0.06</v>
      </c>
      <c r="J26" s="110">
        <v>0.76</v>
      </c>
      <c r="K26" s="111">
        <v>0.35</v>
      </c>
      <c r="L26" s="110">
        <v>6.83</v>
      </c>
      <c r="M26" s="111">
        <v>0.11</v>
      </c>
      <c r="N26" s="110">
        <v>0.71</v>
      </c>
      <c r="O26" s="111">
        <v>2.19</v>
      </c>
      <c r="P26" s="110">
        <v>0.69</v>
      </c>
      <c r="Q26" s="111">
        <v>2.6</v>
      </c>
      <c r="R26" s="110">
        <v>1.36</v>
      </c>
      <c r="S26" s="111">
        <v>0.17</v>
      </c>
      <c r="T26" s="110">
        <v>5.97</v>
      </c>
      <c r="U26" s="111">
        <v>7.0000000000000007E-2</v>
      </c>
      <c r="V26" s="110">
        <v>1.62</v>
      </c>
      <c r="W26" s="111">
        <v>0.17</v>
      </c>
      <c r="X26" s="110">
        <v>0.03</v>
      </c>
      <c r="Y26" s="111">
        <v>7.32</v>
      </c>
      <c r="Z26" s="110">
        <v>0.09</v>
      </c>
      <c r="AA26" s="111">
        <v>2.86</v>
      </c>
      <c r="AB26" s="26"/>
    </row>
    <row r="27" spans="2:28" ht="15" customHeight="1" x14ac:dyDescent="0.3">
      <c r="B27" s="23"/>
      <c r="C27" s="28" t="s">
        <v>236</v>
      </c>
      <c r="D27" s="110">
        <v>3.19</v>
      </c>
      <c r="E27" s="111">
        <v>0.04</v>
      </c>
      <c r="F27" s="110">
        <v>0.76</v>
      </c>
      <c r="G27" s="111">
        <v>0.42</v>
      </c>
      <c r="H27" s="110">
        <v>1.62</v>
      </c>
      <c r="I27" s="111">
        <v>0.04</v>
      </c>
      <c r="J27" s="110">
        <v>0.73</v>
      </c>
      <c r="K27" s="111">
        <v>0.16</v>
      </c>
      <c r="L27" s="110">
        <v>7.23</v>
      </c>
      <c r="M27" s="111">
        <v>0.08</v>
      </c>
      <c r="N27" s="110">
        <v>0.62</v>
      </c>
      <c r="O27" s="111">
        <v>2.62</v>
      </c>
      <c r="P27" s="110">
        <v>0.52</v>
      </c>
      <c r="Q27" s="111">
        <v>2.15</v>
      </c>
      <c r="R27" s="110">
        <v>1.1000000000000001</v>
      </c>
      <c r="S27" s="111">
        <v>0.16</v>
      </c>
      <c r="T27" s="110">
        <v>5.45</v>
      </c>
      <c r="U27" s="111">
        <v>0.04</v>
      </c>
      <c r="V27" s="110">
        <v>1.78</v>
      </c>
      <c r="W27" s="111">
        <v>0.15</v>
      </c>
      <c r="X27" s="110">
        <v>0.02</v>
      </c>
      <c r="Y27" s="111">
        <v>7.22</v>
      </c>
      <c r="Z27" s="110">
        <v>7.0000000000000007E-2</v>
      </c>
      <c r="AA27" s="111">
        <v>2.98</v>
      </c>
      <c r="AB27" s="26"/>
    </row>
    <row r="28" spans="2:28" ht="15" customHeight="1" x14ac:dyDescent="0.3">
      <c r="B28" s="23"/>
      <c r="C28" s="38" t="s">
        <v>237</v>
      </c>
      <c r="D28" s="112">
        <v>5.76</v>
      </c>
      <c r="E28" s="113">
        <v>0.12</v>
      </c>
      <c r="F28" s="112">
        <v>1</v>
      </c>
      <c r="G28" s="113">
        <v>0.56999999999999995</v>
      </c>
      <c r="H28" s="112">
        <v>3.13</v>
      </c>
      <c r="I28" s="113">
        <v>0.12</v>
      </c>
      <c r="J28" s="112">
        <v>0.96</v>
      </c>
      <c r="K28" s="113">
        <v>0.39</v>
      </c>
      <c r="L28" s="112">
        <v>12.97</v>
      </c>
      <c r="M28" s="113">
        <v>0.27</v>
      </c>
      <c r="N28" s="112">
        <v>0.64</v>
      </c>
      <c r="O28" s="113">
        <v>2.21</v>
      </c>
      <c r="P28" s="112">
        <v>0.33</v>
      </c>
      <c r="Q28" s="113">
        <v>2.25</v>
      </c>
      <c r="R28" s="112">
        <v>1.51</v>
      </c>
      <c r="S28" s="113">
        <v>0.17</v>
      </c>
      <c r="T28" s="112">
        <v>3.95</v>
      </c>
      <c r="U28" s="113"/>
      <c r="V28" s="112">
        <v>0.94</v>
      </c>
      <c r="W28" s="113">
        <v>0.2</v>
      </c>
      <c r="X28" s="112">
        <v>0.03</v>
      </c>
      <c r="Y28" s="113">
        <v>5.42</v>
      </c>
      <c r="Z28" s="114" t="s">
        <v>243</v>
      </c>
      <c r="AA28" s="113">
        <v>2.12</v>
      </c>
      <c r="AB28" s="26"/>
    </row>
    <row r="29" spans="2:28" ht="15" customHeight="1" x14ac:dyDescent="0.3">
      <c r="B29" s="23"/>
      <c r="C29" s="43"/>
      <c r="D29" s="117"/>
      <c r="E29" s="117"/>
      <c r="F29" s="117"/>
      <c r="G29" s="117"/>
      <c r="H29" s="117"/>
      <c r="I29" s="117"/>
      <c r="J29" s="117"/>
      <c r="K29" s="117"/>
      <c r="L29" s="117"/>
      <c r="M29" s="117"/>
      <c r="N29" s="117"/>
      <c r="O29" s="131"/>
      <c r="P29" s="117"/>
      <c r="Q29" s="131"/>
      <c r="R29" s="117"/>
      <c r="S29" s="131"/>
      <c r="T29" s="117"/>
      <c r="U29" s="131"/>
      <c r="V29" s="117"/>
      <c r="W29" s="131"/>
      <c r="X29" s="117"/>
      <c r="Y29" s="131"/>
      <c r="Z29" s="117"/>
      <c r="AA29" s="131"/>
      <c r="AB29" s="26"/>
    </row>
    <row r="30" spans="2:28" ht="15" customHeight="1" x14ac:dyDescent="0.3">
      <c r="B30" s="23"/>
      <c r="C30" s="28" t="s">
        <v>238</v>
      </c>
      <c r="D30" s="110"/>
      <c r="E30" s="111"/>
      <c r="F30" s="120" t="s">
        <v>243</v>
      </c>
      <c r="G30" s="111"/>
      <c r="H30" s="110"/>
      <c r="I30" s="111"/>
      <c r="J30" s="120" t="s">
        <v>243</v>
      </c>
      <c r="K30" s="111"/>
      <c r="L30" s="110">
        <v>5.96</v>
      </c>
      <c r="M30" s="111"/>
      <c r="N30" s="110"/>
      <c r="O30" s="111">
        <v>1.63</v>
      </c>
      <c r="P30" s="110"/>
      <c r="Q30" s="111">
        <v>7.32</v>
      </c>
      <c r="R30" s="120" t="s">
        <v>243</v>
      </c>
      <c r="S30" s="111"/>
      <c r="T30" s="110">
        <v>1.9</v>
      </c>
      <c r="U30" s="111"/>
      <c r="V30" s="110">
        <v>1.9</v>
      </c>
      <c r="W30" s="121" t="s">
        <v>243</v>
      </c>
      <c r="X30" s="110"/>
      <c r="Y30" s="111">
        <v>13</v>
      </c>
      <c r="Z30" s="110"/>
      <c r="AA30" s="111">
        <v>4.0599999999999996</v>
      </c>
      <c r="AB30" s="26"/>
    </row>
    <row r="31" spans="2:28" ht="15" customHeight="1" x14ac:dyDescent="0.3">
      <c r="B31" s="23"/>
      <c r="C31" s="28" t="s">
        <v>239</v>
      </c>
      <c r="D31" s="110">
        <v>5.82</v>
      </c>
      <c r="E31" s="111">
        <v>0.13</v>
      </c>
      <c r="F31" s="110">
        <v>1.01</v>
      </c>
      <c r="G31" s="111">
        <v>0.57999999999999996</v>
      </c>
      <c r="H31" s="110">
        <v>3.16</v>
      </c>
      <c r="I31" s="111">
        <v>0.12</v>
      </c>
      <c r="J31" s="110">
        <v>0.97</v>
      </c>
      <c r="K31" s="111">
        <v>0.39</v>
      </c>
      <c r="L31" s="110">
        <v>13.04</v>
      </c>
      <c r="M31" s="111">
        <v>0.27</v>
      </c>
      <c r="N31" s="110">
        <v>0.65</v>
      </c>
      <c r="O31" s="111">
        <v>2.2200000000000002</v>
      </c>
      <c r="P31" s="110">
        <v>0.33</v>
      </c>
      <c r="Q31" s="111">
        <v>2.2000000000000002</v>
      </c>
      <c r="R31" s="110">
        <v>1.51</v>
      </c>
      <c r="S31" s="111">
        <v>0.17</v>
      </c>
      <c r="T31" s="110">
        <v>3.97</v>
      </c>
      <c r="U31" s="111"/>
      <c r="V31" s="110">
        <v>0.93</v>
      </c>
      <c r="W31" s="111">
        <v>0.2</v>
      </c>
      <c r="X31" s="110">
        <v>0.03</v>
      </c>
      <c r="Y31" s="111">
        <v>5.34</v>
      </c>
      <c r="Z31" s="114" t="s">
        <v>243</v>
      </c>
      <c r="AA31" s="111">
        <v>2.1</v>
      </c>
      <c r="AB31" s="26"/>
    </row>
    <row r="32" spans="2:28" ht="15" customHeight="1" x14ac:dyDescent="0.3">
      <c r="B32" s="23"/>
      <c r="C32" s="168" t="s">
        <v>258</v>
      </c>
      <c r="D32" s="168"/>
      <c r="E32" s="168"/>
      <c r="F32" s="168"/>
      <c r="G32" s="168"/>
      <c r="H32" s="168"/>
      <c r="I32" s="168"/>
      <c r="J32" s="30"/>
      <c r="K32" s="30"/>
      <c r="L32" s="30"/>
      <c r="M32" s="30"/>
      <c r="N32" s="30"/>
      <c r="O32" s="30"/>
      <c r="P32" s="30"/>
      <c r="Q32" s="30"/>
      <c r="R32" s="30"/>
      <c r="S32" s="30"/>
      <c r="T32" s="30"/>
      <c r="U32" s="30"/>
      <c r="V32" s="30"/>
      <c r="W32" s="30"/>
      <c r="X32" s="30"/>
      <c r="Y32" s="30"/>
      <c r="Z32" s="30"/>
      <c r="AA32" s="30"/>
      <c r="AB32" s="26"/>
    </row>
    <row r="33" spans="2:28" ht="15" customHeight="1" x14ac:dyDescent="0.3">
      <c r="B33" s="23"/>
      <c r="C33" s="32" t="s">
        <v>275</v>
      </c>
      <c r="D33" s="32"/>
      <c r="E33" s="32"/>
      <c r="F33" s="32"/>
      <c r="G33" s="32"/>
      <c r="H33" s="32"/>
      <c r="I33" s="32"/>
      <c r="J33" s="32"/>
      <c r="K33" s="32"/>
      <c r="L33" s="32"/>
      <c r="M33" s="32"/>
      <c r="N33" s="32"/>
      <c r="O33" s="32"/>
      <c r="P33" s="32"/>
      <c r="Q33" s="32"/>
      <c r="R33" s="32"/>
      <c r="S33" s="32"/>
      <c r="T33" s="32"/>
      <c r="U33" s="32"/>
      <c r="V33" s="32"/>
      <c r="W33" s="32"/>
      <c r="X33" s="32"/>
      <c r="Y33" s="32"/>
      <c r="Z33" s="32"/>
      <c r="AA33" s="32"/>
      <c r="AB33" s="26"/>
    </row>
    <row r="34" spans="2:28" ht="15" customHeight="1" x14ac:dyDescent="0.3">
      <c r="B34" s="24"/>
      <c r="C34" s="7"/>
      <c r="D34" s="7"/>
      <c r="E34" s="7"/>
      <c r="F34" s="7"/>
      <c r="G34" s="7"/>
      <c r="H34" s="7"/>
      <c r="I34" s="7"/>
      <c r="J34" s="7"/>
      <c r="K34" s="7"/>
      <c r="L34" s="7"/>
      <c r="M34" s="7"/>
      <c r="N34" s="7"/>
      <c r="O34" s="7"/>
      <c r="P34" s="7"/>
      <c r="Q34" s="7"/>
      <c r="R34" s="7"/>
      <c r="S34" s="7"/>
      <c r="T34" s="7"/>
      <c r="U34" s="7"/>
      <c r="V34" s="7"/>
      <c r="W34" s="7"/>
      <c r="X34" s="7"/>
      <c r="Y34" s="7"/>
      <c r="Z34" s="7"/>
      <c r="AA34" s="7"/>
      <c r="AB34" s="27"/>
    </row>
    <row r="35" spans="2:28" ht="20.100000000000001" customHeight="1" x14ac:dyDescent="0.3"/>
  </sheetData>
  <mergeCells count="17">
    <mergeCell ref="R24:V24"/>
    <mergeCell ref="C18:I18"/>
    <mergeCell ref="C32:I32"/>
    <mergeCell ref="W24:AA24"/>
    <mergeCell ref="H24:K24"/>
    <mergeCell ref="C24:C25"/>
    <mergeCell ref="D24:G24"/>
    <mergeCell ref="L24:Q24"/>
    <mergeCell ref="C6:H6"/>
    <mergeCell ref="C7:H7"/>
    <mergeCell ref="W10:AA10"/>
    <mergeCell ref="C21:V21"/>
    <mergeCell ref="C10:C11"/>
    <mergeCell ref="L10:Q10"/>
    <mergeCell ref="R10:V10"/>
    <mergeCell ref="D10:G10"/>
    <mergeCell ref="H10:K10"/>
  </mergeCells>
  <pageMargins left="0.7" right="0.7" top="0.75" bottom="0.75" header="0.3" footer="0.3"/>
  <pageSetup paperSize="9" orientation="landscape" r:id="rId1"/>
  <ignoredErrors>
    <ignoredError sqref="F30 J30 R30 W30 F16 J16 R16 Z17 W16 Z14 Z28 Z31"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D1D6-66AF-46E9-86A0-7081CB42E69C}">
  <sheetPr>
    <tabColor theme="3" tint="0.59999389629810485"/>
  </sheetPr>
  <dimension ref="B4:I33"/>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6" width="23.6640625" style="1" customWidth="1"/>
    <col min="7" max="7" width="26.6640625" style="1" customWidth="1"/>
    <col min="8" max="8" width="25.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65" t="s">
        <v>196</v>
      </c>
      <c r="D6" s="165"/>
      <c r="E6" s="165"/>
      <c r="F6" s="165"/>
      <c r="G6" s="165"/>
      <c r="H6" s="165"/>
      <c r="I6" s="26"/>
    </row>
    <row r="7" spans="2:9" ht="21" x14ac:dyDescent="0.4">
      <c r="B7" s="23"/>
      <c r="C7" s="166" t="s">
        <v>148</v>
      </c>
      <c r="D7" s="166"/>
      <c r="E7" s="166"/>
      <c r="F7" s="166"/>
      <c r="G7" s="166"/>
      <c r="H7" s="166"/>
      <c r="I7" s="26"/>
    </row>
    <row r="8" spans="2:9" ht="18" x14ac:dyDescent="0.35">
      <c r="B8" s="23"/>
      <c r="C8" s="33" t="s">
        <v>130</v>
      </c>
      <c r="D8" s="5"/>
      <c r="E8" s="6"/>
      <c r="F8" s="6"/>
      <c r="G8" s="6"/>
      <c r="H8" s="6"/>
      <c r="I8" s="26"/>
    </row>
    <row r="9" spans="2:9" ht="15" customHeight="1" thickBot="1" x14ac:dyDescent="0.4">
      <c r="B9" s="23"/>
      <c r="C9" s="20"/>
      <c r="D9" s="5"/>
      <c r="E9" s="6"/>
      <c r="F9" s="6"/>
      <c r="G9" s="6"/>
      <c r="H9" s="6"/>
      <c r="I9" s="26"/>
    </row>
    <row r="10" spans="2:9" ht="49.2" customHeight="1" x14ac:dyDescent="0.3">
      <c r="B10" s="23"/>
      <c r="C10" s="51" t="s">
        <v>4</v>
      </c>
      <c r="D10" s="127" t="s">
        <v>121</v>
      </c>
      <c r="E10" s="127" t="s">
        <v>122</v>
      </c>
      <c r="F10" s="127" t="s">
        <v>246</v>
      </c>
      <c r="G10" s="127" t="s">
        <v>249</v>
      </c>
      <c r="H10" s="128" t="s">
        <v>250</v>
      </c>
      <c r="I10" s="26"/>
    </row>
    <row r="11" spans="2:9" ht="15" customHeight="1" x14ac:dyDescent="0.3">
      <c r="B11" s="23"/>
      <c r="C11" s="28" t="s">
        <v>11</v>
      </c>
      <c r="D11" s="36">
        <v>32886</v>
      </c>
      <c r="E11" s="35">
        <v>19231</v>
      </c>
      <c r="F11" s="36">
        <v>87317</v>
      </c>
      <c r="G11" s="35">
        <v>63551</v>
      </c>
      <c r="H11" s="36">
        <v>63387</v>
      </c>
      <c r="I11" s="26"/>
    </row>
    <row r="12" spans="2:9" ht="15" customHeight="1" x14ac:dyDescent="0.3">
      <c r="B12" s="23"/>
      <c r="C12" s="28" t="s">
        <v>236</v>
      </c>
      <c r="D12" s="36">
        <v>7678</v>
      </c>
      <c r="E12" s="35">
        <v>4461</v>
      </c>
      <c r="F12" s="36">
        <v>21122</v>
      </c>
      <c r="G12" s="35">
        <v>13537</v>
      </c>
      <c r="H12" s="36">
        <v>14440</v>
      </c>
      <c r="I12" s="26"/>
    </row>
    <row r="13" spans="2:9" ht="15" customHeight="1" x14ac:dyDescent="0.3">
      <c r="B13" s="23"/>
      <c r="C13" s="38" t="s">
        <v>237</v>
      </c>
      <c r="D13" s="41">
        <v>4372</v>
      </c>
      <c r="E13" s="42">
        <v>2412</v>
      </c>
      <c r="F13" s="41">
        <v>6118</v>
      </c>
      <c r="G13" s="42">
        <v>2228</v>
      </c>
      <c r="H13" s="41">
        <v>2414</v>
      </c>
      <c r="I13" s="26"/>
    </row>
    <row r="14" spans="2:9" ht="15" customHeight="1" x14ac:dyDescent="0.3">
      <c r="B14" s="23"/>
      <c r="C14" s="43"/>
      <c r="D14" s="44"/>
      <c r="E14" s="44"/>
      <c r="F14" s="44"/>
      <c r="G14" s="45"/>
      <c r="H14" s="44"/>
      <c r="I14" s="26"/>
    </row>
    <row r="15" spans="2:9" ht="15" customHeight="1" x14ac:dyDescent="0.3">
      <c r="B15" s="23"/>
      <c r="C15" s="28" t="s">
        <v>238</v>
      </c>
      <c r="D15" s="114" t="s">
        <v>243</v>
      </c>
      <c r="E15" s="116" t="s">
        <v>243</v>
      </c>
      <c r="F15" s="36">
        <v>55</v>
      </c>
      <c r="G15" s="35">
        <v>19</v>
      </c>
      <c r="H15" s="36">
        <v>62</v>
      </c>
      <c r="I15" s="26"/>
    </row>
    <row r="16" spans="2:9" ht="15" customHeight="1" x14ac:dyDescent="0.3">
      <c r="B16" s="23"/>
      <c r="C16" s="28" t="s">
        <v>239</v>
      </c>
      <c r="D16" s="36">
        <v>4368</v>
      </c>
      <c r="E16" s="35">
        <v>2408</v>
      </c>
      <c r="F16" s="36">
        <v>6063</v>
      </c>
      <c r="G16" s="35">
        <v>2209</v>
      </c>
      <c r="H16" s="36">
        <v>2352</v>
      </c>
      <c r="I16" s="26"/>
    </row>
    <row r="17" spans="2:9" ht="15" customHeight="1" x14ac:dyDescent="0.3">
      <c r="B17" s="23"/>
      <c r="C17" s="193" t="s">
        <v>259</v>
      </c>
      <c r="D17" s="193"/>
      <c r="E17" s="193"/>
      <c r="F17" s="193"/>
      <c r="G17" s="193"/>
      <c r="H17" s="193"/>
      <c r="I17" s="26"/>
    </row>
    <row r="18" spans="2:9" ht="15" customHeight="1" x14ac:dyDescent="0.3">
      <c r="B18" s="23"/>
      <c r="C18" s="32" t="s">
        <v>275</v>
      </c>
      <c r="D18" s="32"/>
      <c r="E18" s="32"/>
      <c r="F18" s="32"/>
      <c r="G18" s="32"/>
      <c r="H18" s="32"/>
      <c r="I18" s="26"/>
    </row>
    <row r="19" spans="2:9" ht="15" customHeight="1" x14ac:dyDescent="0.3">
      <c r="B19" s="23"/>
      <c r="C19" s="32"/>
      <c r="D19" s="32"/>
      <c r="E19" s="32"/>
      <c r="F19" s="32"/>
      <c r="G19" s="32"/>
      <c r="H19" s="32"/>
      <c r="I19" s="26"/>
    </row>
    <row r="20" spans="2:9" ht="21" x14ac:dyDescent="0.4">
      <c r="B20" s="23"/>
      <c r="C20" s="166" t="s">
        <v>149</v>
      </c>
      <c r="D20" s="166"/>
      <c r="E20" s="166"/>
      <c r="F20" s="166"/>
      <c r="G20" s="166"/>
      <c r="H20" s="166"/>
      <c r="I20" s="26"/>
    </row>
    <row r="21" spans="2:9" ht="18" x14ac:dyDescent="0.35">
      <c r="B21" s="23"/>
      <c r="C21" s="33" t="s">
        <v>130</v>
      </c>
      <c r="D21" s="5"/>
      <c r="E21" s="6"/>
      <c r="F21" s="6"/>
      <c r="G21" s="6"/>
      <c r="H21" s="6"/>
      <c r="I21" s="26"/>
    </row>
    <row r="22" spans="2:9" ht="15" customHeight="1" thickBot="1" x14ac:dyDescent="0.4">
      <c r="B22" s="23"/>
      <c r="C22" s="20"/>
      <c r="D22" s="5"/>
      <c r="E22" s="6"/>
      <c r="F22" s="6"/>
      <c r="G22" s="6"/>
      <c r="H22" s="6"/>
      <c r="I22" s="26"/>
    </row>
    <row r="23" spans="2:9" ht="49.2" customHeight="1" x14ac:dyDescent="0.3">
      <c r="B23" s="23"/>
      <c r="C23" s="51" t="s">
        <v>4</v>
      </c>
      <c r="D23" s="127" t="s">
        <v>121</v>
      </c>
      <c r="E23" s="127" t="s">
        <v>122</v>
      </c>
      <c r="F23" s="127" t="s">
        <v>246</v>
      </c>
      <c r="G23" s="127" t="s">
        <v>249</v>
      </c>
      <c r="H23" s="128" t="s">
        <v>250</v>
      </c>
      <c r="I23" s="26"/>
    </row>
    <row r="24" spans="2:9" ht="15" customHeight="1" x14ac:dyDescent="0.3">
      <c r="B24" s="23"/>
      <c r="C24" s="28" t="s">
        <v>11</v>
      </c>
      <c r="D24" s="110">
        <v>5.53</v>
      </c>
      <c r="E24" s="111">
        <v>3.23</v>
      </c>
      <c r="F24" s="110">
        <v>14.69</v>
      </c>
      <c r="G24" s="111">
        <v>10.69</v>
      </c>
      <c r="H24" s="110">
        <v>10.66</v>
      </c>
      <c r="I24" s="26"/>
    </row>
    <row r="25" spans="2:9" ht="15" customHeight="1" x14ac:dyDescent="0.3">
      <c r="B25" s="23"/>
      <c r="C25" s="28" t="s">
        <v>236</v>
      </c>
      <c r="D25" s="110">
        <v>5.64</v>
      </c>
      <c r="E25" s="111">
        <v>3.28</v>
      </c>
      <c r="F25" s="110">
        <v>15.51</v>
      </c>
      <c r="G25" s="111">
        <v>9.94</v>
      </c>
      <c r="H25" s="110">
        <v>10.6</v>
      </c>
      <c r="I25" s="26"/>
    </row>
    <row r="26" spans="2:9" ht="15" customHeight="1" x14ac:dyDescent="0.3">
      <c r="B26" s="23"/>
      <c r="C26" s="38" t="s">
        <v>237</v>
      </c>
      <c r="D26" s="112">
        <v>11.84</v>
      </c>
      <c r="E26" s="113">
        <v>6.53</v>
      </c>
      <c r="F26" s="112">
        <v>16.559999999999999</v>
      </c>
      <c r="G26" s="113">
        <v>6.03</v>
      </c>
      <c r="H26" s="112">
        <v>6.54</v>
      </c>
      <c r="I26" s="26"/>
    </row>
    <row r="27" spans="2:9" ht="15" customHeight="1" x14ac:dyDescent="0.3">
      <c r="B27" s="23"/>
      <c r="C27" s="43"/>
      <c r="D27" s="117"/>
      <c r="E27" s="117"/>
      <c r="F27" s="117"/>
      <c r="G27" s="131"/>
      <c r="H27" s="117"/>
      <c r="I27" s="26"/>
    </row>
    <row r="28" spans="2:9" ht="15" customHeight="1" x14ac:dyDescent="0.3">
      <c r="B28" s="23"/>
      <c r="C28" s="28" t="s">
        <v>238</v>
      </c>
      <c r="D28" s="120" t="s">
        <v>243</v>
      </c>
      <c r="E28" s="121" t="s">
        <v>243</v>
      </c>
      <c r="F28" s="110">
        <v>14.9</v>
      </c>
      <c r="G28" s="111">
        <v>5.15</v>
      </c>
      <c r="H28" s="110">
        <v>16.8</v>
      </c>
      <c r="I28" s="26"/>
    </row>
    <row r="29" spans="2:9" ht="15" customHeight="1" x14ac:dyDescent="0.3">
      <c r="B29" s="23"/>
      <c r="C29" s="28" t="s">
        <v>239</v>
      </c>
      <c r="D29" s="110">
        <v>11.95</v>
      </c>
      <c r="E29" s="111">
        <v>6.59</v>
      </c>
      <c r="F29" s="110">
        <v>16.579999999999998</v>
      </c>
      <c r="G29" s="111">
        <v>6.04</v>
      </c>
      <c r="H29" s="110">
        <v>6.43</v>
      </c>
      <c r="I29" s="26"/>
    </row>
    <row r="30" spans="2:9" ht="15" customHeight="1" x14ac:dyDescent="0.3">
      <c r="B30" s="23"/>
      <c r="C30" s="193" t="s">
        <v>259</v>
      </c>
      <c r="D30" s="193"/>
      <c r="E30" s="193"/>
      <c r="F30" s="193"/>
      <c r="G30" s="193"/>
      <c r="H30" s="193"/>
      <c r="I30" s="26"/>
    </row>
    <row r="31" spans="2:9" ht="15" customHeight="1" x14ac:dyDescent="0.3">
      <c r="B31" s="23"/>
      <c r="C31" s="32" t="s">
        <v>275</v>
      </c>
      <c r="D31" s="32"/>
      <c r="E31" s="32"/>
      <c r="F31" s="32"/>
      <c r="G31" s="32"/>
      <c r="H31" s="32"/>
      <c r="I31" s="26"/>
    </row>
    <row r="32" spans="2:9" ht="15" customHeight="1" x14ac:dyDescent="0.3">
      <c r="B32" s="24"/>
      <c r="C32" s="7"/>
      <c r="D32" s="7"/>
      <c r="E32" s="7"/>
      <c r="F32" s="7"/>
      <c r="G32" s="7"/>
      <c r="H32" s="7"/>
      <c r="I32" s="27"/>
    </row>
    <row r="33" ht="20.100000000000001" customHeight="1" x14ac:dyDescent="0.3"/>
  </sheetData>
  <mergeCells count="5">
    <mergeCell ref="C7:H7"/>
    <mergeCell ref="C20:H20"/>
    <mergeCell ref="C6:H6"/>
    <mergeCell ref="C17:H17"/>
    <mergeCell ref="C30:H30"/>
  </mergeCells>
  <pageMargins left="0.7" right="0.7" top="0.75" bottom="0.75" header="0.3" footer="0.3"/>
  <pageSetup paperSize="9" orientation="landscape" r:id="rId1"/>
  <ignoredErrors>
    <ignoredError sqref="D28:E28 D15:E1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9" tint="0.59999389629810485"/>
    <pageSetUpPr fitToPage="1"/>
  </sheetPr>
  <dimension ref="B4:J33"/>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8" width="17" style="1" customWidth="1"/>
    <col min="9" max="9" width="25.6640625" style="1" customWidth="1"/>
    <col min="10" max="10" width="4.44140625" style="1" customWidth="1"/>
    <col min="11" max="16384" width="9.33203125" style="1"/>
  </cols>
  <sheetData>
    <row r="4" spans="2:10" x14ac:dyDescent="0.3">
      <c r="C4" s="3"/>
    </row>
    <row r="5" spans="2:10" ht="79.5" customHeight="1" x14ac:dyDescent="0.3">
      <c r="B5" s="22"/>
      <c r="C5" s="21"/>
      <c r="D5" s="4"/>
      <c r="E5" s="4"/>
      <c r="F5" s="4"/>
      <c r="G5" s="4"/>
      <c r="H5" s="4"/>
      <c r="I5" s="4"/>
      <c r="J5" s="25"/>
    </row>
    <row r="6" spans="2:10" ht="33" customHeight="1" x14ac:dyDescent="0.5">
      <c r="B6" s="23"/>
      <c r="C6" s="165" t="s">
        <v>154</v>
      </c>
      <c r="D6" s="165"/>
      <c r="E6" s="165"/>
      <c r="F6" s="165"/>
      <c r="G6" s="165"/>
      <c r="H6" s="165"/>
      <c r="I6" s="101"/>
      <c r="J6" s="26"/>
    </row>
    <row r="7" spans="2:10" ht="21" x14ac:dyDescent="0.4">
      <c r="B7" s="23"/>
      <c r="C7" s="166" t="s">
        <v>3</v>
      </c>
      <c r="D7" s="166"/>
      <c r="E7" s="166"/>
      <c r="F7" s="166"/>
      <c r="G7" s="166"/>
      <c r="H7" s="166"/>
      <c r="I7" s="6"/>
      <c r="J7" s="26"/>
    </row>
    <row r="8" spans="2:10" ht="18" x14ac:dyDescent="0.35">
      <c r="B8" s="23"/>
      <c r="C8" s="33" t="s">
        <v>109</v>
      </c>
      <c r="D8" s="5"/>
      <c r="E8" s="5"/>
      <c r="F8" s="6"/>
      <c r="G8" s="6"/>
      <c r="H8" s="6"/>
      <c r="I8" s="6"/>
      <c r="J8" s="26"/>
    </row>
    <row r="9" spans="2:10" ht="15" customHeight="1" x14ac:dyDescent="0.35">
      <c r="B9" s="23"/>
      <c r="C9" s="20"/>
      <c r="D9" s="5"/>
      <c r="E9" s="5"/>
      <c r="F9" s="6"/>
      <c r="G9" s="6"/>
      <c r="H9" s="6"/>
      <c r="I9" s="6"/>
      <c r="J9" s="26"/>
    </row>
    <row r="10" spans="2:10" ht="50.1" customHeight="1" x14ac:dyDescent="0.3">
      <c r="B10" s="23"/>
      <c r="C10" s="46" t="s">
        <v>4</v>
      </c>
      <c r="D10" s="34" t="s">
        <v>5</v>
      </c>
      <c r="E10" s="34" t="s">
        <v>6</v>
      </c>
      <c r="F10" s="34" t="s">
        <v>7</v>
      </c>
      <c r="G10" s="34" t="s">
        <v>8</v>
      </c>
      <c r="H10" s="34" t="s">
        <v>9</v>
      </c>
      <c r="I10" s="37" t="s">
        <v>10</v>
      </c>
      <c r="J10" s="26"/>
    </row>
    <row r="11" spans="2:10" ht="15" customHeight="1" x14ac:dyDescent="0.3">
      <c r="B11" s="23"/>
      <c r="C11" s="28" t="s">
        <v>11</v>
      </c>
      <c r="D11" s="36">
        <v>5984257</v>
      </c>
      <c r="E11" s="35">
        <v>3907599</v>
      </c>
      <c r="F11" s="36">
        <v>1250167</v>
      </c>
      <c r="G11" s="35">
        <v>339386</v>
      </c>
      <c r="H11" s="36">
        <v>40382</v>
      </c>
      <c r="I11" s="35">
        <v>1012127</v>
      </c>
      <c r="J11" s="26"/>
    </row>
    <row r="12" spans="2:10" ht="15" customHeight="1" x14ac:dyDescent="0.3">
      <c r="B12" s="23"/>
      <c r="C12" s="28" t="s">
        <v>236</v>
      </c>
      <c r="D12" s="36">
        <v>1372038</v>
      </c>
      <c r="E12" s="35">
        <v>893277</v>
      </c>
      <c r="F12" s="36">
        <v>281474</v>
      </c>
      <c r="G12" s="35">
        <v>74089</v>
      </c>
      <c r="H12" s="36">
        <v>9202</v>
      </c>
      <c r="I12" s="35">
        <v>230302</v>
      </c>
      <c r="J12" s="26"/>
    </row>
    <row r="13" spans="2:10" ht="15" customHeight="1" x14ac:dyDescent="0.3">
      <c r="B13" s="23"/>
      <c r="C13" s="38" t="s">
        <v>237</v>
      </c>
      <c r="D13" s="41">
        <v>376329</v>
      </c>
      <c r="E13" s="42">
        <v>263991</v>
      </c>
      <c r="F13" s="41">
        <v>58532</v>
      </c>
      <c r="G13" s="42">
        <v>14958</v>
      </c>
      <c r="H13" s="41">
        <v>2325</v>
      </c>
      <c r="I13" s="42">
        <v>53362</v>
      </c>
      <c r="J13" s="26"/>
    </row>
    <row r="14" spans="2:10" ht="15" customHeight="1" x14ac:dyDescent="0.3">
      <c r="B14" s="23"/>
      <c r="C14" s="43"/>
      <c r="D14" s="44"/>
      <c r="E14" s="44"/>
      <c r="F14" s="44"/>
      <c r="G14" s="44"/>
      <c r="H14" s="44"/>
      <c r="I14" s="44"/>
      <c r="J14" s="26"/>
    </row>
    <row r="15" spans="2:10" ht="15" customHeight="1" x14ac:dyDescent="0.3">
      <c r="B15" s="23"/>
      <c r="C15" s="28" t="s">
        <v>238</v>
      </c>
      <c r="D15" s="36">
        <v>3659</v>
      </c>
      <c r="E15" s="35">
        <v>2078</v>
      </c>
      <c r="F15" s="36">
        <v>1397</v>
      </c>
      <c r="G15" s="35">
        <v>360</v>
      </c>
      <c r="H15" s="36">
        <v>31</v>
      </c>
      <c r="I15" s="35">
        <v>743</v>
      </c>
      <c r="J15" s="26"/>
    </row>
    <row r="16" spans="2:10" ht="15" customHeight="1" x14ac:dyDescent="0.3">
      <c r="B16" s="23"/>
      <c r="C16" s="28" t="s">
        <v>239</v>
      </c>
      <c r="D16" s="36">
        <v>372670</v>
      </c>
      <c r="E16" s="35">
        <v>261913</v>
      </c>
      <c r="F16" s="36">
        <v>57135</v>
      </c>
      <c r="G16" s="35">
        <v>14598</v>
      </c>
      <c r="H16" s="36">
        <v>2294</v>
      </c>
      <c r="I16" s="35">
        <v>52619</v>
      </c>
      <c r="J16" s="26"/>
    </row>
    <row r="17" spans="2:10" ht="15" customHeight="1" x14ac:dyDescent="0.3">
      <c r="B17" s="23"/>
      <c r="C17" s="168" t="s">
        <v>252</v>
      </c>
      <c r="D17" s="168"/>
      <c r="E17" s="168"/>
      <c r="F17" s="30"/>
      <c r="G17" s="30"/>
      <c r="H17" s="30"/>
      <c r="I17" s="30"/>
      <c r="J17" s="26"/>
    </row>
    <row r="18" spans="2:10" ht="15" customHeight="1" x14ac:dyDescent="0.3">
      <c r="B18" s="23"/>
      <c r="C18" s="167" t="s">
        <v>274</v>
      </c>
      <c r="D18" s="167"/>
      <c r="E18" s="167"/>
      <c r="F18" s="167"/>
      <c r="G18" s="167"/>
      <c r="H18" s="167"/>
      <c r="I18" s="167"/>
      <c r="J18" s="26"/>
    </row>
    <row r="19" spans="2:10" ht="15" customHeight="1" x14ac:dyDescent="0.3">
      <c r="B19" s="23"/>
      <c r="C19" s="32"/>
      <c r="D19" s="32"/>
      <c r="E19" s="32"/>
      <c r="F19" s="32"/>
      <c r="G19" s="32"/>
      <c r="H19" s="32"/>
      <c r="I19" s="32"/>
      <c r="J19" s="26"/>
    </row>
    <row r="20" spans="2:10" ht="21" x14ac:dyDescent="0.4">
      <c r="B20" s="23"/>
      <c r="C20" s="166" t="s">
        <v>12</v>
      </c>
      <c r="D20" s="166"/>
      <c r="E20" s="166"/>
      <c r="F20" s="166"/>
      <c r="G20" s="166"/>
      <c r="H20" s="32"/>
      <c r="I20" s="32"/>
      <c r="J20" s="26"/>
    </row>
    <row r="21" spans="2:10" ht="18" x14ac:dyDescent="0.35">
      <c r="B21" s="23"/>
      <c r="C21" s="33" t="s">
        <v>109</v>
      </c>
      <c r="D21" s="32"/>
      <c r="E21" s="32"/>
      <c r="F21" s="32"/>
      <c r="G21" s="32"/>
      <c r="H21" s="32"/>
      <c r="I21" s="32"/>
      <c r="J21" s="26"/>
    </row>
    <row r="22" spans="2:10" ht="15" customHeight="1" x14ac:dyDescent="0.3">
      <c r="B22" s="23"/>
      <c r="C22" s="32"/>
      <c r="D22" s="32"/>
      <c r="E22" s="32"/>
      <c r="F22" s="32"/>
      <c r="G22" s="32"/>
      <c r="H22" s="32"/>
      <c r="I22" s="32"/>
      <c r="J22" s="26"/>
    </row>
    <row r="23" spans="2:10" ht="50.1" customHeight="1" x14ac:dyDescent="0.3">
      <c r="B23" s="23"/>
      <c r="C23" s="46" t="s">
        <v>4</v>
      </c>
      <c r="D23" s="34"/>
      <c r="E23" s="34" t="s">
        <v>6</v>
      </c>
      <c r="F23" s="34" t="s">
        <v>7</v>
      </c>
      <c r="G23" s="34" t="s">
        <v>8</v>
      </c>
      <c r="H23" s="34" t="s">
        <v>9</v>
      </c>
      <c r="I23" s="37" t="s">
        <v>10</v>
      </c>
      <c r="J23" s="26"/>
    </row>
    <row r="24" spans="2:10" ht="15" customHeight="1" x14ac:dyDescent="0.3">
      <c r="B24" s="23"/>
      <c r="C24" s="28" t="s">
        <v>11</v>
      </c>
      <c r="D24" s="36"/>
      <c r="E24" s="111">
        <v>652.97981019197539</v>
      </c>
      <c r="F24" s="110">
        <v>208.9093098775671</v>
      </c>
      <c r="G24" s="111">
        <v>56.713139158294837</v>
      </c>
      <c r="H24" s="110">
        <v>7</v>
      </c>
      <c r="I24" s="111">
        <v>169</v>
      </c>
      <c r="J24" s="26"/>
    </row>
    <row r="25" spans="2:10" ht="15" customHeight="1" x14ac:dyDescent="0.3">
      <c r="B25" s="23"/>
      <c r="C25" s="28" t="s">
        <v>236</v>
      </c>
      <c r="D25" s="36"/>
      <c r="E25" s="111">
        <v>651.05849837978246</v>
      </c>
      <c r="F25" s="110">
        <v>205.15029467113885</v>
      </c>
      <c r="G25" s="111">
        <v>53.999233257387914</v>
      </c>
      <c r="H25" s="110">
        <v>7</v>
      </c>
      <c r="I25" s="111">
        <v>168</v>
      </c>
      <c r="J25" s="26"/>
    </row>
    <row r="26" spans="2:10" ht="15" customHeight="1" x14ac:dyDescent="0.3">
      <c r="B26" s="23"/>
      <c r="C26" s="38" t="s">
        <v>237</v>
      </c>
      <c r="D26" s="41"/>
      <c r="E26" s="113">
        <v>701.48991972449642</v>
      </c>
      <c r="F26" s="112">
        <v>156</v>
      </c>
      <c r="G26" s="113">
        <v>40</v>
      </c>
      <c r="H26" s="112">
        <v>6</v>
      </c>
      <c r="I26" s="113">
        <v>142</v>
      </c>
      <c r="J26" s="26"/>
    </row>
    <row r="27" spans="2:10" ht="15" customHeight="1" x14ac:dyDescent="0.3">
      <c r="B27" s="23"/>
      <c r="C27" s="43"/>
      <c r="D27" s="44"/>
      <c r="E27" s="117"/>
      <c r="F27" s="117"/>
      <c r="G27" s="117"/>
      <c r="H27" s="117"/>
      <c r="I27" s="117"/>
      <c r="J27" s="26"/>
    </row>
    <row r="28" spans="2:10" ht="15" customHeight="1" x14ac:dyDescent="0.3">
      <c r="B28" s="23"/>
      <c r="C28" s="28" t="s">
        <v>238</v>
      </c>
      <c r="D28" s="36"/>
      <c r="E28" s="111">
        <v>567.91473080076526</v>
      </c>
      <c r="F28" s="110">
        <v>381.79830554796388</v>
      </c>
      <c r="G28" s="111">
        <v>98.387537578573387</v>
      </c>
      <c r="H28" s="110">
        <v>8.4722601803771536</v>
      </c>
      <c r="I28" s="111">
        <v>203.06094561355562</v>
      </c>
      <c r="J28" s="26"/>
    </row>
    <row r="29" spans="2:10" ht="15" customHeight="1" x14ac:dyDescent="0.3">
      <c r="B29" s="23"/>
      <c r="C29" s="28" t="s">
        <v>239</v>
      </c>
      <c r="D29" s="36"/>
      <c r="E29" s="111">
        <v>702.80140606971315</v>
      </c>
      <c r="F29" s="110">
        <v>153.31258217726136</v>
      </c>
      <c r="G29" s="111">
        <v>39.171384871333892</v>
      </c>
      <c r="H29" s="110">
        <v>6.1555800037566746</v>
      </c>
      <c r="I29" s="111">
        <v>141.19462258834895</v>
      </c>
      <c r="J29" s="26"/>
    </row>
    <row r="30" spans="2:10" ht="15" customHeight="1" x14ac:dyDescent="0.3">
      <c r="B30" s="23"/>
      <c r="C30" s="168" t="s">
        <v>252</v>
      </c>
      <c r="D30" s="168"/>
      <c r="E30" s="168"/>
      <c r="F30" s="32"/>
      <c r="G30" s="32"/>
      <c r="H30" s="32"/>
      <c r="I30" s="32"/>
      <c r="J30" s="26"/>
    </row>
    <row r="31" spans="2:10" ht="15" customHeight="1" x14ac:dyDescent="0.3">
      <c r="B31" s="23"/>
      <c r="C31" s="167" t="s">
        <v>274</v>
      </c>
      <c r="D31" s="167"/>
      <c r="E31" s="167"/>
      <c r="F31" s="167"/>
      <c r="G31" s="167"/>
      <c r="H31" s="167"/>
      <c r="I31" s="167"/>
      <c r="J31" s="26"/>
    </row>
    <row r="32" spans="2:10" ht="15" customHeight="1" x14ac:dyDescent="0.3">
      <c r="B32" s="24"/>
      <c r="C32" s="7"/>
      <c r="D32" s="7"/>
      <c r="E32" s="7"/>
      <c r="F32" s="7"/>
      <c r="G32" s="7"/>
      <c r="H32" s="7"/>
      <c r="I32" s="7"/>
      <c r="J32" s="27"/>
    </row>
    <row r="33" ht="20.100000000000001" customHeight="1" x14ac:dyDescent="0.3"/>
  </sheetData>
  <sheetProtection formatCells="0" selectLockedCells="1" selectUnlockedCells="1"/>
  <protectedRanges>
    <protectedRange algorithmName="SHA-512" hashValue="ctz25UeCZyztxilzo7Xphatr674zYT4RoefwFo1O7as8Z4fCQchVvSd0WyWjxjrvozbqqe00m1PChBtlCnTj3A==" saltValue="uNBUW6ILgSGyY9zi0O3NFg==" spinCount="100000" sqref="C10:I10 I23 C23" name="Område1"/>
  </protectedRanges>
  <mergeCells count="7">
    <mergeCell ref="C6:H6"/>
    <mergeCell ref="C20:G20"/>
    <mergeCell ref="C7:H7"/>
    <mergeCell ref="C18:I18"/>
    <mergeCell ref="C31:I31"/>
    <mergeCell ref="C30:E30"/>
    <mergeCell ref="C17:E17"/>
  </mergeCells>
  <pageMargins left="0.7" right="0.7" top="0.75" bottom="0.75" header="0.3" footer="0.3"/>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0EA-908C-4D7D-B1F2-84914EC04E06}">
  <sheetPr>
    <tabColor theme="9" tint="0.59999389629810485"/>
    <pageSetUpPr fitToPage="1"/>
  </sheetPr>
  <dimension ref="B4:J3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3" style="1" customWidth="1"/>
    <col min="8" max="8" width="20.33203125" style="1" customWidth="1"/>
    <col min="9" max="9" width="21.6640625"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65" t="s">
        <v>221</v>
      </c>
      <c r="D6" s="165"/>
      <c r="E6" s="165"/>
      <c r="F6" s="165"/>
      <c r="G6" s="165"/>
      <c r="H6" s="165"/>
      <c r="I6" s="165"/>
      <c r="J6" s="26"/>
    </row>
    <row r="7" spans="2:10" ht="21" x14ac:dyDescent="0.4">
      <c r="B7" s="23"/>
      <c r="C7" s="166" t="s">
        <v>13</v>
      </c>
      <c r="D7" s="166"/>
      <c r="E7" s="166"/>
      <c r="F7" s="166"/>
      <c r="G7" s="166"/>
      <c r="H7" s="166"/>
      <c r="I7" s="166"/>
      <c r="J7" s="26"/>
    </row>
    <row r="8" spans="2:10" ht="18" x14ac:dyDescent="0.35">
      <c r="B8" s="23"/>
      <c r="C8" s="33" t="s">
        <v>14</v>
      </c>
      <c r="D8" s="5"/>
      <c r="E8" s="6"/>
      <c r="F8" s="6"/>
      <c r="G8" s="6"/>
      <c r="H8" s="6"/>
      <c r="I8" s="6"/>
      <c r="J8" s="26"/>
    </row>
    <row r="9" spans="2:10" ht="15" customHeight="1" x14ac:dyDescent="0.35">
      <c r="B9" s="23"/>
      <c r="C9" s="20"/>
      <c r="D9" s="5"/>
      <c r="E9" s="6"/>
      <c r="F9" s="6"/>
      <c r="G9" s="6"/>
      <c r="H9" s="6"/>
      <c r="I9" s="6"/>
      <c r="J9" s="26"/>
    </row>
    <row r="10" spans="2:10" ht="15" customHeight="1" x14ac:dyDescent="0.3">
      <c r="B10" s="23"/>
      <c r="C10" s="169" t="s">
        <v>4</v>
      </c>
      <c r="D10" s="172" t="s">
        <v>153</v>
      </c>
      <c r="E10" s="172"/>
      <c r="F10" s="172"/>
      <c r="G10" s="172"/>
      <c r="H10" s="172"/>
      <c r="I10" s="171" t="s">
        <v>6</v>
      </c>
      <c r="J10" s="26"/>
    </row>
    <row r="11" spans="2:10" ht="48.75" customHeight="1" x14ac:dyDescent="0.3">
      <c r="B11" s="23"/>
      <c r="C11" s="169"/>
      <c r="D11" s="49" t="s">
        <v>15</v>
      </c>
      <c r="E11" s="49" t="s">
        <v>16</v>
      </c>
      <c r="F11" s="49" t="s">
        <v>17</v>
      </c>
      <c r="G11" s="49" t="s">
        <v>18</v>
      </c>
      <c r="H11" s="49" t="s">
        <v>19</v>
      </c>
      <c r="I11" s="171"/>
      <c r="J11" s="26"/>
    </row>
    <row r="12" spans="2:10" ht="15" customHeight="1" x14ac:dyDescent="0.3">
      <c r="B12" s="23"/>
      <c r="C12" s="28" t="s">
        <v>11</v>
      </c>
      <c r="D12" s="36">
        <v>3154539</v>
      </c>
      <c r="E12" s="35">
        <v>277140</v>
      </c>
      <c r="F12" s="36">
        <v>413191</v>
      </c>
      <c r="G12" s="35">
        <v>20921</v>
      </c>
      <c r="H12" s="36">
        <v>41808</v>
      </c>
      <c r="I12" s="35">
        <v>3907599</v>
      </c>
      <c r="J12" s="26"/>
    </row>
    <row r="13" spans="2:10" ht="15" customHeight="1" x14ac:dyDescent="0.3">
      <c r="B13" s="23"/>
      <c r="C13" s="28" t="s">
        <v>236</v>
      </c>
      <c r="D13" s="36">
        <v>711225</v>
      </c>
      <c r="E13" s="35">
        <v>72243</v>
      </c>
      <c r="F13" s="36">
        <v>98009</v>
      </c>
      <c r="G13" s="35">
        <v>4159</v>
      </c>
      <c r="H13" s="36">
        <v>7641</v>
      </c>
      <c r="I13" s="35">
        <v>893277</v>
      </c>
      <c r="J13" s="26"/>
    </row>
    <row r="14" spans="2:10" ht="15" customHeight="1" x14ac:dyDescent="0.3">
      <c r="B14" s="23"/>
      <c r="C14" s="38" t="s">
        <v>237</v>
      </c>
      <c r="D14" s="39">
        <v>218161</v>
      </c>
      <c r="E14" s="40">
        <v>17952</v>
      </c>
      <c r="F14" s="39">
        <v>23174</v>
      </c>
      <c r="G14" s="40">
        <v>1558</v>
      </c>
      <c r="H14" s="39">
        <v>3146</v>
      </c>
      <c r="I14" s="40">
        <v>263991</v>
      </c>
      <c r="J14" s="26"/>
    </row>
    <row r="15" spans="2:10" ht="15" customHeight="1" x14ac:dyDescent="0.3">
      <c r="B15" s="23"/>
      <c r="C15" s="43"/>
      <c r="D15" s="44"/>
      <c r="E15" s="44"/>
      <c r="F15" s="44"/>
      <c r="G15" s="44"/>
      <c r="H15" s="44"/>
      <c r="I15" s="44"/>
      <c r="J15" s="26"/>
    </row>
    <row r="16" spans="2:10" ht="15" customHeight="1" x14ac:dyDescent="0.3">
      <c r="B16" s="23"/>
      <c r="C16" s="28" t="s">
        <v>238</v>
      </c>
      <c r="D16" s="36">
        <v>1461</v>
      </c>
      <c r="E16" s="35">
        <v>211</v>
      </c>
      <c r="F16" s="36">
        <v>375</v>
      </c>
      <c r="G16" s="35">
        <v>16</v>
      </c>
      <c r="H16" s="36">
        <v>15</v>
      </c>
      <c r="I16" s="35">
        <v>2078</v>
      </c>
      <c r="J16" s="26"/>
    </row>
    <row r="17" spans="2:10" ht="15" customHeight="1" x14ac:dyDescent="0.3">
      <c r="B17" s="23"/>
      <c r="C17" s="28" t="s">
        <v>239</v>
      </c>
      <c r="D17" s="36">
        <v>216700</v>
      </c>
      <c r="E17" s="35">
        <v>17741</v>
      </c>
      <c r="F17" s="36">
        <v>22799</v>
      </c>
      <c r="G17" s="35">
        <v>1542</v>
      </c>
      <c r="H17" s="36">
        <v>3131</v>
      </c>
      <c r="I17" s="35">
        <v>261913</v>
      </c>
      <c r="J17" s="26"/>
    </row>
    <row r="18" spans="2:10" ht="15" customHeight="1" x14ac:dyDescent="0.3">
      <c r="B18" s="23"/>
      <c r="C18" s="31" t="s">
        <v>252</v>
      </c>
      <c r="D18" s="30"/>
      <c r="E18" s="30"/>
      <c r="F18" s="30"/>
      <c r="G18" s="30"/>
      <c r="H18" s="30"/>
      <c r="I18" s="30"/>
      <c r="J18" s="26"/>
    </row>
    <row r="19" spans="2:10" ht="25.5" customHeight="1" x14ac:dyDescent="0.3">
      <c r="B19" s="23"/>
      <c r="C19" s="170" t="s">
        <v>277</v>
      </c>
      <c r="D19" s="170"/>
      <c r="E19" s="170"/>
      <c r="F19" s="170"/>
      <c r="G19" s="170"/>
      <c r="H19" s="170"/>
      <c r="I19" s="170"/>
      <c r="J19" s="26"/>
    </row>
    <row r="20" spans="2:10" ht="15" customHeight="1" x14ac:dyDescent="0.3">
      <c r="B20" s="23"/>
      <c r="C20" s="32"/>
      <c r="D20" s="32"/>
      <c r="E20" s="32"/>
      <c r="F20" s="32"/>
      <c r="G20" s="32"/>
      <c r="H20" s="32"/>
      <c r="I20" s="32"/>
      <c r="J20" s="26"/>
    </row>
    <row r="21" spans="2:10" ht="21" x14ac:dyDescent="0.4">
      <c r="B21" s="23"/>
      <c r="C21" s="166" t="s">
        <v>20</v>
      </c>
      <c r="D21" s="166"/>
      <c r="E21" s="166"/>
      <c r="F21" s="166"/>
      <c r="G21" s="166"/>
      <c r="H21" s="166"/>
      <c r="I21" s="166"/>
      <c r="J21" s="26"/>
    </row>
    <row r="22" spans="2:10" ht="18" x14ac:dyDescent="0.35">
      <c r="B22" s="23"/>
      <c r="C22" s="33" t="s">
        <v>21</v>
      </c>
      <c r="D22" s="32"/>
      <c r="E22" s="32"/>
      <c r="F22" s="32"/>
      <c r="G22" s="32"/>
      <c r="H22" s="32"/>
      <c r="I22" s="32"/>
      <c r="J22" s="26"/>
    </row>
    <row r="23" spans="2:10" ht="15" customHeight="1" x14ac:dyDescent="0.35">
      <c r="B23" s="23"/>
      <c r="C23" s="33"/>
      <c r="D23" s="32"/>
      <c r="E23" s="32"/>
      <c r="F23" s="32"/>
      <c r="G23" s="32"/>
      <c r="H23" s="32"/>
      <c r="I23" s="32"/>
      <c r="J23" s="26"/>
    </row>
    <row r="24" spans="2:10" ht="15" customHeight="1" x14ac:dyDescent="0.35">
      <c r="B24" s="23"/>
      <c r="C24" s="68"/>
      <c r="D24" s="172" t="s">
        <v>153</v>
      </c>
      <c r="E24" s="172"/>
      <c r="F24" s="172"/>
      <c r="G24" s="172"/>
      <c r="H24" s="172"/>
      <c r="I24" s="32"/>
      <c r="J24" s="26"/>
    </row>
    <row r="25" spans="2:10" ht="48.75" customHeight="1" x14ac:dyDescent="0.3">
      <c r="B25" s="23"/>
      <c r="C25" s="46" t="s">
        <v>4</v>
      </c>
      <c r="D25" s="49" t="s">
        <v>15</v>
      </c>
      <c r="E25" s="49" t="s">
        <v>16</v>
      </c>
      <c r="F25" s="49" t="s">
        <v>17</v>
      </c>
      <c r="G25" s="49" t="s">
        <v>18</v>
      </c>
      <c r="H25" s="49" t="s">
        <v>19</v>
      </c>
      <c r="I25" s="32"/>
      <c r="J25" s="26"/>
    </row>
    <row r="26" spans="2:10" ht="15" customHeight="1" x14ac:dyDescent="0.3">
      <c r="B26" s="23"/>
      <c r="C26" s="28" t="s">
        <v>11</v>
      </c>
      <c r="D26" s="110">
        <v>807.28319359279192</v>
      </c>
      <c r="E26" s="111">
        <v>70.923347047637179</v>
      </c>
      <c r="F26" s="110">
        <v>105.74037919448746</v>
      </c>
      <c r="G26" s="111">
        <v>5.3539270534156653</v>
      </c>
      <c r="H26" s="110">
        <v>10.699153111667805</v>
      </c>
      <c r="I26" s="32"/>
      <c r="J26" s="26"/>
    </row>
    <row r="27" spans="2:10" ht="15" customHeight="1" x14ac:dyDescent="0.3">
      <c r="B27" s="23"/>
      <c r="C27" s="28" t="s">
        <v>236</v>
      </c>
      <c r="D27" s="110">
        <v>796.197596042437</v>
      </c>
      <c r="E27" s="111">
        <v>80.874129749226725</v>
      </c>
      <c r="F27" s="110">
        <v>109.71848597915317</v>
      </c>
      <c r="G27" s="111">
        <v>4.6558906139976743</v>
      </c>
      <c r="H27" s="110">
        <v>8.5538976151854342</v>
      </c>
      <c r="I27" s="32"/>
      <c r="J27" s="26"/>
    </row>
    <row r="28" spans="2:10" ht="15" customHeight="1" x14ac:dyDescent="0.3">
      <c r="B28" s="23"/>
      <c r="C28" s="38" t="s">
        <v>237</v>
      </c>
      <c r="D28" s="110">
        <v>826</v>
      </c>
      <c r="E28" s="118">
        <v>68</v>
      </c>
      <c r="F28" s="119">
        <v>88</v>
      </c>
      <c r="G28" s="118">
        <v>6</v>
      </c>
      <c r="H28" s="119">
        <v>12</v>
      </c>
      <c r="I28" s="32"/>
      <c r="J28" s="26"/>
    </row>
    <row r="29" spans="2:10" ht="15" customHeight="1" x14ac:dyDescent="0.3">
      <c r="B29" s="23"/>
      <c r="C29" s="43"/>
      <c r="D29" s="117"/>
      <c r="E29" s="117"/>
      <c r="F29" s="117"/>
      <c r="G29" s="117"/>
      <c r="H29" s="117"/>
      <c r="I29" s="32"/>
      <c r="J29" s="26"/>
    </row>
    <row r="30" spans="2:10" ht="15" customHeight="1" x14ac:dyDescent="0.3">
      <c r="B30" s="23"/>
      <c r="C30" s="28" t="s">
        <v>238</v>
      </c>
      <c r="D30" s="110">
        <v>703.07988450433118</v>
      </c>
      <c r="E30" s="111">
        <v>101.53994225216555</v>
      </c>
      <c r="F30" s="110">
        <v>180.46198267564966</v>
      </c>
      <c r="G30" s="111">
        <v>7.6997112608277192</v>
      </c>
      <c r="H30" s="110">
        <v>7.2184793070259863</v>
      </c>
      <c r="I30" s="32"/>
      <c r="J30" s="26"/>
    </row>
    <row r="31" spans="2:10" ht="15" customHeight="1" x14ac:dyDescent="0.3">
      <c r="B31" s="23"/>
      <c r="C31" s="28" t="s">
        <v>239</v>
      </c>
      <c r="D31" s="110">
        <v>827.37397532768523</v>
      </c>
      <c r="E31" s="111">
        <v>67.736233023943058</v>
      </c>
      <c r="F31" s="110">
        <v>87.047989217793699</v>
      </c>
      <c r="G31" s="111">
        <v>5.8874511765357198</v>
      </c>
      <c r="H31" s="110">
        <v>11.954351254042372</v>
      </c>
      <c r="I31" s="32"/>
      <c r="J31" s="26"/>
    </row>
    <row r="32" spans="2:10" ht="15" customHeight="1" x14ac:dyDescent="0.3">
      <c r="B32" s="23"/>
      <c r="C32" s="31" t="s">
        <v>252</v>
      </c>
      <c r="D32" s="32"/>
      <c r="E32" s="32"/>
      <c r="F32" s="32"/>
      <c r="G32" s="32"/>
      <c r="H32" s="32"/>
      <c r="I32" s="32"/>
      <c r="J32" s="26"/>
    </row>
    <row r="33" spans="2:10" ht="26.25" customHeight="1" x14ac:dyDescent="0.3">
      <c r="B33" s="23"/>
      <c r="C33" s="170" t="s">
        <v>278</v>
      </c>
      <c r="D33" s="170"/>
      <c r="E33" s="170"/>
      <c r="F33" s="170"/>
      <c r="G33" s="170"/>
      <c r="H33" s="170"/>
      <c r="I33" s="170"/>
      <c r="J33" s="26"/>
    </row>
    <row r="34" spans="2:10" ht="15" customHeight="1" x14ac:dyDescent="0.3">
      <c r="B34" s="24"/>
      <c r="C34" s="7"/>
      <c r="D34" s="7"/>
      <c r="E34" s="7"/>
      <c r="F34" s="7"/>
      <c r="G34" s="7"/>
      <c r="H34" s="7"/>
      <c r="I34" s="7"/>
      <c r="J34" s="27"/>
    </row>
    <row r="35" spans="2:10" ht="20.100000000000001" customHeight="1" x14ac:dyDescent="0.3"/>
  </sheetData>
  <mergeCells count="9">
    <mergeCell ref="C6:I6"/>
    <mergeCell ref="C7:I7"/>
    <mergeCell ref="C10:C11"/>
    <mergeCell ref="C19:I19"/>
    <mergeCell ref="C33:I33"/>
    <mergeCell ref="I10:I11"/>
    <mergeCell ref="D10:H10"/>
    <mergeCell ref="D24:H24"/>
    <mergeCell ref="C21:I21"/>
  </mergeCells>
  <pageMargins left="0.7" right="0.7"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942A-C30C-4DD0-816E-C1D984F10A23}">
  <sheetPr>
    <tabColor theme="9" tint="0.59999389629810485"/>
    <pageSetUpPr fitToPage="1"/>
  </sheetPr>
  <dimension ref="B4:N3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2" width="17.33203125" style="1" customWidth="1"/>
    <col min="13" max="13" width="21.6640625" style="1" customWidth="1"/>
    <col min="14" max="14" width="4.44140625" style="1" customWidth="1"/>
    <col min="15" max="16384" width="9.33203125" style="1"/>
  </cols>
  <sheetData>
    <row r="4" spans="2:14" x14ac:dyDescent="0.3">
      <c r="C4" s="3"/>
    </row>
    <row r="5" spans="2:14" ht="80.099999999999994" customHeight="1" x14ac:dyDescent="0.3">
      <c r="B5" s="22"/>
      <c r="C5" s="21"/>
      <c r="D5" s="4"/>
      <c r="E5" s="4"/>
      <c r="F5" s="4"/>
      <c r="G5" s="4"/>
      <c r="H5" s="4"/>
      <c r="I5" s="4"/>
      <c r="J5" s="4"/>
      <c r="K5" s="4"/>
      <c r="L5" s="4"/>
      <c r="M5" s="4"/>
      <c r="N5" s="25"/>
    </row>
    <row r="6" spans="2:14" ht="33" customHeight="1" x14ac:dyDescent="0.5">
      <c r="B6" s="23"/>
      <c r="C6" s="165" t="s">
        <v>155</v>
      </c>
      <c r="D6" s="165"/>
      <c r="E6" s="165"/>
      <c r="F6" s="165"/>
      <c r="G6" s="165"/>
      <c r="H6" s="165"/>
      <c r="I6" s="165"/>
      <c r="J6" s="165"/>
      <c r="K6" s="165"/>
      <c r="L6" s="165"/>
      <c r="M6" s="165"/>
      <c r="N6" s="26"/>
    </row>
    <row r="7" spans="2:14" ht="21" x14ac:dyDescent="0.4">
      <c r="B7" s="23"/>
      <c r="C7" s="166" t="s">
        <v>22</v>
      </c>
      <c r="D7" s="166"/>
      <c r="E7" s="166"/>
      <c r="F7" s="166"/>
      <c r="G7" s="166"/>
      <c r="H7" s="166"/>
      <c r="I7" s="166"/>
      <c r="J7" s="166"/>
      <c r="K7" s="166"/>
      <c r="L7" s="166"/>
      <c r="M7" s="166"/>
      <c r="N7" s="26"/>
    </row>
    <row r="8" spans="2:14" ht="18" x14ac:dyDescent="0.35">
      <c r="B8" s="23"/>
      <c r="C8" s="33" t="s">
        <v>109</v>
      </c>
      <c r="D8" s="5"/>
      <c r="E8" s="5"/>
      <c r="F8" s="6"/>
      <c r="G8" s="6"/>
      <c r="H8" s="6"/>
      <c r="I8" s="6"/>
      <c r="J8" s="6"/>
      <c r="K8" s="6"/>
      <c r="L8" s="6"/>
      <c r="M8" s="6"/>
      <c r="N8" s="26"/>
    </row>
    <row r="9" spans="2:14" ht="15" customHeight="1" x14ac:dyDescent="0.35">
      <c r="B9" s="23"/>
      <c r="C9" s="20"/>
      <c r="D9" s="5"/>
      <c r="E9" s="5"/>
      <c r="F9" s="6"/>
      <c r="G9" s="6"/>
      <c r="H9" s="6"/>
      <c r="I9" s="6"/>
      <c r="J9" s="6"/>
      <c r="K9" s="6"/>
      <c r="L9" s="6"/>
      <c r="M9" s="6"/>
      <c r="N9" s="26"/>
    </row>
    <row r="10" spans="2:14" ht="15.6" customHeight="1" x14ac:dyDescent="0.3">
      <c r="B10" s="23"/>
      <c r="C10" s="169" t="s">
        <v>4</v>
      </c>
      <c r="D10" s="173" t="s">
        <v>198</v>
      </c>
      <c r="E10" s="173"/>
      <c r="F10" s="173"/>
      <c r="G10" s="173"/>
      <c r="H10" s="173"/>
      <c r="I10" s="173"/>
      <c r="J10" s="173"/>
      <c r="K10" s="173"/>
      <c r="L10" s="173"/>
      <c r="M10" s="171" t="s">
        <v>10</v>
      </c>
      <c r="N10" s="26"/>
    </row>
    <row r="11" spans="2:14" ht="38.25" customHeight="1" x14ac:dyDescent="0.3">
      <c r="B11" s="23"/>
      <c r="C11" s="169"/>
      <c r="D11" s="34" t="s">
        <v>23</v>
      </c>
      <c r="E11" s="34" t="s">
        <v>24</v>
      </c>
      <c r="F11" s="34" t="s">
        <v>25</v>
      </c>
      <c r="G11" s="34" t="s">
        <v>26</v>
      </c>
      <c r="H11" s="34" t="s">
        <v>27</v>
      </c>
      <c r="I11" s="34" t="s">
        <v>28</v>
      </c>
      <c r="J11" s="34" t="s">
        <v>29</v>
      </c>
      <c r="K11" s="34" t="s">
        <v>30</v>
      </c>
      <c r="L11" s="34" t="s">
        <v>31</v>
      </c>
      <c r="M11" s="171"/>
      <c r="N11" s="26"/>
    </row>
    <row r="12" spans="2:14" ht="15" customHeight="1" x14ac:dyDescent="0.3">
      <c r="B12" s="23"/>
      <c r="C12" s="28" t="s">
        <v>11</v>
      </c>
      <c r="D12" s="36">
        <v>415428</v>
      </c>
      <c r="E12" s="35">
        <v>42563</v>
      </c>
      <c r="F12" s="36">
        <v>67293</v>
      </c>
      <c r="G12" s="35">
        <v>155592</v>
      </c>
      <c r="H12" s="36">
        <v>44237</v>
      </c>
      <c r="I12" s="35">
        <v>214215</v>
      </c>
      <c r="J12" s="36">
        <v>1380</v>
      </c>
      <c r="K12" s="35">
        <v>32502</v>
      </c>
      <c r="L12" s="36">
        <v>282172</v>
      </c>
      <c r="M12" s="35">
        <v>1012127</v>
      </c>
      <c r="N12" s="26"/>
    </row>
    <row r="13" spans="2:14" ht="15" customHeight="1" x14ac:dyDescent="0.3">
      <c r="B13" s="23"/>
      <c r="C13" s="28" t="s">
        <v>236</v>
      </c>
      <c r="D13" s="36">
        <v>93819</v>
      </c>
      <c r="E13" s="35">
        <v>8040</v>
      </c>
      <c r="F13" s="36">
        <v>15180</v>
      </c>
      <c r="G13" s="35">
        <v>34069</v>
      </c>
      <c r="H13" s="36">
        <v>10827</v>
      </c>
      <c r="I13" s="35">
        <v>54369</v>
      </c>
      <c r="J13" s="36">
        <v>261</v>
      </c>
      <c r="K13" s="35">
        <v>7693</v>
      </c>
      <c r="L13" s="36">
        <v>60815</v>
      </c>
      <c r="M13" s="35">
        <v>230302</v>
      </c>
      <c r="N13" s="26"/>
    </row>
    <row r="14" spans="2:14" ht="15" customHeight="1" x14ac:dyDescent="0.3">
      <c r="B14" s="23"/>
      <c r="C14" s="38" t="s">
        <v>237</v>
      </c>
      <c r="D14" s="39">
        <v>23896</v>
      </c>
      <c r="E14" s="40">
        <v>1838</v>
      </c>
      <c r="F14" s="39">
        <v>3136</v>
      </c>
      <c r="G14" s="40">
        <v>6781</v>
      </c>
      <c r="H14" s="39">
        <v>2054</v>
      </c>
      <c r="I14" s="40">
        <v>12586</v>
      </c>
      <c r="J14" s="39">
        <v>81</v>
      </c>
      <c r="K14" s="40">
        <v>1908</v>
      </c>
      <c r="L14" s="39">
        <v>12422</v>
      </c>
      <c r="M14" s="40">
        <v>53362</v>
      </c>
      <c r="N14" s="26"/>
    </row>
    <row r="15" spans="2:14" ht="15" customHeight="1" x14ac:dyDescent="0.3">
      <c r="B15" s="23"/>
      <c r="C15" s="43"/>
      <c r="D15" s="44"/>
      <c r="E15" s="44"/>
      <c r="F15" s="44"/>
      <c r="G15" s="44"/>
      <c r="H15" s="44"/>
      <c r="I15" s="44"/>
      <c r="J15" s="44"/>
      <c r="K15" s="44"/>
      <c r="L15" s="44"/>
      <c r="M15" s="44"/>
      <c r="N15" s="26"/>
    </row>
    <row r="16" spans="2:14" ht="15" customHeight="1" x14ac:dyDescent="0.3">
      <c r="B16" s="23"/>
      <c r="C16" s="28" t="s">
        <v>238</v>
      </c>
      <c r="D16" s="36">
        <v>231</v>
      </c>
      <c r="E16" s="35">
        <v>30</v>
      </c>
      <c r="F16" s="36">
        <v>78</v>
      </c>
      <c r="G16" s="35">
        <v>138</v>
      </c>
      <c r="H16" s="36">
        <v>52</v>
      </c>
      <c r="I16" s="35">
        <v>194</v>
      </c>
      <c r="J16" s="114" t="s">
        <v>243</v>
      </c>
      <c r="K16" s="35">
        <v>12</v>
      </c>
      <c r="L16" s="36">
        <v>215</v>
      </c>
      <c r="M16" s="35">
        <v>743</v>
      </c>
      <c r="N16" s="26"/>
    </row>
    <row r="17" spans="2:14" ht="15" customHeight="1" x14ac:dyDescent="0.3">
      <c r="B17" s="23"/>
      <c r="C17" s="28" t="s">
        <v>239</v>
      </c>
      <c r="D17" s="36">
        <v>23665</v>
      </c>
      <c r="E17" s="35">
        <v>1808</v>
      </c>
      <c r="F17" s="36">
        <v>3058</v>
      </c>
      <c r="G17" s="35">
        <v>6643</v>
      </c>
      <c r="H17" s="36">
        <v>2002</v>
      </c>
      <c r="I17" s="35">
        <v>12392</v>
      </c>
      <c r="J17" s="36">
        <v>80</v>
      </c>
      <c r="K17" s="35">
        <v>1896</v>
      </c>
      <c r="L17" s="36">
        <v>12207</v>
      </c>
      <c r="M17" s="35">
        <v>52619</v>
      </c>
      <c r="N17" s="26"/>
    </row>
    <row r="18" spans="2:14" ht="15" customHeight="1" x14ac:dyDescent="0.3">
      <c r="B18" s="23"/>
      <c r="C18" s="31" t="s">
        <v>252</v>
      </c>
      <c r="D18" s="30"/>
      <c r="E18" s="30"/>
      <c r="F18" s="30"/>
      <c r="G18" s="30"/>
      <c r="H18" s="30"/>
      <c r="I18" s="30"/>
      <c r="J18" s="30"/>
      <c r="K18" s="30"/>
      <c r="L18" s="30"/>
      <c r="M18" s="30"/>
      <c r="N18" s="26"/>
    </row>
    <row r="19" spans="2:14" ht="15" customHeight="1" x14ac:dyDescent="0.3">
      <c r="B19" s="23"/>
      <c r="C19" s="167" t="s">
        <v>274</v>
      </c>
      <c r="D19" s="167"/>
      <c r="E19" s="167"/>
      <c r="F19" s="167"/>
      <c r="G19" s="167"/>
      <c r="H19" s="167"/>
      <c r="I19" s="167"/>
      <c r="J19" s="32"/>
      <c r="K19" s="32"/>
      <c r="L19" s="32"/>
      <c r="M19" s="32"/>
      <c r="N19" s="26"/>
    </row>
    <row r="20" spans="2:14" ht="15" customHeight="1" x14ac:dyDescent="0.3">
      <c r="B20" s="23"/>
      <c r="C20" s="32"/>
      <c r="D20" s="32"/>
      <c r="E20" s="32"/>
      <c r="F20" s="32"/>
      <c r="G20" s="32"/>
      <c r="H20" s="32"/>
      <c r="I20" s="32"/>
      <c r="J20" s="32"/>
      <c r="K20" s="32"/>
      <c r="L20" s="32"/>
      <c r="M20" s="32"/>
      <c r="N20" s="26"/>
    </row>
    <row r="21" spans="2:14" ht="21" customHeight="1" x14ac:dyDescent="0.4">
      <c r="B21" s="23"/>
      <c r="C21" s="166" t="s">
        <v>32</v>
      </c>
      <c r="D21" s="166"/>
      <c r="E21" s="166"/>
      <c r="F21" s="166"/>
      <c r="G21" s="166"/>
      <c r="H21" s="166"/>
      <c r="I21" s="166"/>
      <c r="J21" s="166"/>
      <c r="K21" s="166"/>
      <c r="L21" s="166"/>
      <c r="M21" s="166"/>
      <c r="N21" s="26"/>
    </row>
    <row r="22" spans="2:14" ht="18" x14ac:dyDescent="0.35">
      <c r="B22" s="23"/>
      <c r="C22" s="33" t="s">
        <v>109</v>
      </c>
      <c r="D22" s="5"/>
      <c r="E22" s="5"/>
      <c r="F22" s="6"/>
      <c r="G22" s="6"/>
      <c r="H22" s="6"/>
      <c r="I22" s="6"/>
      <c r="J22" s="6"/>
      <c r="K22" s="6"/>
      <c r="L22" s="6"/>
      <c r="M22" s="6"/>
      <c r="N22" s="26"/>
    </row>
    <row r="23" spans="2:14" ht="15" customHeight="1" x14ac:dyDescent="0.3">
      <c r="B23" s="23"/>
      <c r="C23" s="32"/>
      <c r="D23" s="32"/>
      <c r="E23" s="32"/>
      <c r="F23" s="32"/>
      <c r="G23" s="32"/>
      <c r="H23" s="32"/>
      <c r="I23" s="32"/>
      <c r="J23" s="32"/>
      <c r="K23" s="32"/>
      <c r="L23" s="32"/>
      <c r="M23" s="32"/>
      <c r="N23" s="26"/>
    </row>
    <row r="24" spans="2:14" ht="15.6" x14ac:dyDescent="0.3">
      <c r="B24" s="23"/>
      <c r="C24" s="169" t="s">
        <v>4</v>
      </c>
      <c r="D24" s="173" t="s">
        <v>198</v>
      </c>
      <c r="E24" s="173"/>
      <c r="F24" s="173"/>
      <c r="G24" s="173"/>
      <c r="H24" s="173"/>
      <c r="I24" s="173"/>
      <c r="J24" s="173"/>
      <c r="K24" s="173"/>
      <c r="L24" s="173"/>
      <c r="M24" s="171" t="s">
        <v>10</v>
      </c>
      <c r="N24" s="26"/>
    </row>
    <row r="25" spans="2:14" ht="38.25" customHeight="1" x14ac:dyDescent="0.3">
      <c r="B25" s="23"/>
      <c r="C25" s="169"/>
      <c r="D25" s="34" t="s">
        <v>23</v>
      </c>
      <c r="E25" s="34" t="s">
        <v>24</v>
      </c>
      <c r="F25" s="34" t="s">
        <v>25</v>
      </c>
      <c r="G25" s="34" t="s">
        <v>26</v>
      </c>
      <c r="H25" s="34" t="s">
        <v>27</v>
      </c>
      <c r="I25" s="34" t="s">
        <v>28</v>
      </c>
      <c r="J25" s="34" t="s">
        <v>29</v>
      </c>
      <c r="K25" s="34" t="s">
        <v>30</v>
      </c>
      <c r="L25" s="34" t="s">
        <v>31</v>
      </c>
      <c r="M25" s="171"/>
      <c r="N25" s="26"/>
    </row>
    <row r="26" spans="2:14" ht="15" customHeight="1" x14ac:dyDescent="0.3">
      <c r="B26" s="23"/>
      <c r="C26" s="28" t="s">
        <v>11</v>
      </c>
      <c r="D26" s="110">
        <v>69.420146895429127</v>
      </c>
      <c r="E26" s="111">
        <v>7.1124953356782639</v>
      </c>
      <c r="F26" s="110">
        <v>11.24500501900236</v>
      </c>
      <c r="G26" s="111">
        <v>26.000220244551659</v>
      </c>
      <c r="H26" s="110">
        <v>7.3922293110071973</v>
      </c>
      <c r="I26" s="111">
        <v>35.796423850112049</v>
      </c>
      <c r="J26" s="110">
        <v>0.23060506926757993</v>
      </c>
      <c r="K26" s="111">
        <v>5.4312506966194807</v>
      </c>
      <c r="L26" s="110">
        <v>47.152386670559096</v>
      </c>
      <c r="M26" s="111">
        <v>169.13160648013616</v>
      </c>
      <c r="N26" s="26"/>
    </row>
    <row r="27" spans="2:14" ht="15" customHeight="1" x14ac:dyDescent="0.3">
      <c r="B27" s="23"/>
      <c r="C27" s="28" t="s">
        <v>236</v>
      </c>
      <c r="D27" s="110">
        <v>68.379301447919076</v>
      </c>
      <c r="E27" s="111">
        <v>5.8598960087111287</v>
      </c>
      <c r="F27" s="110">
        <v>11.063833508984445</v>
      </c>
      <c r="G27" s="111">
        <v>24.830944915519833</v>
      </c>
      <c r="H27" s="110">
        <v>7.8911808565068888</v>
      </c>
      <c r="I27" s="111">
        <v>39.626453494728281</v>
      </c>
      <c r="J27" s="110">
        <v>0.19022796744696574</v>
      </c>
      <c r="K27" s="111">
        <v>5.6069875615689941</v>
      </c>
      <c r="L27" s="110">
        <v>44.324574100717328</v>
      </c>
      <c r="M27" s="111">
        <v>167.85395156693912</v>
      </c>
      <c r="N27" s="26"/>
    </row>
    <row r="28" spans="2:14" ht="15" customHeight="1" x14ac:dyDescent="0.3">
      <c r="B28" s="23"/>
      <c r="C28" s="38" t="s">
        <v>237</v>
      </c>
      <c r="D28" s="119">
        <v>63.497631062182286</v>
      </c>
      <c r="E28" s="118">
        <v>4.8840243510332719</v>
      </c>
      <c r="F28" s="119">
        <v>8.3331340396302167</v>
      </c>
      <c r="G28" s="118">
        <v>18.018808011075414</v>
      </c>
      <c r="H28" s="119">
        <v>5.4579902160078015</v>
      </c>
      <c r="I28" s="118">
        <v>33.44414063226592</v>
      </c>
      <c r="J28" s="119">
        <v>0.21523719936544886</v>
      </c>
      <c r="K28" s="118">
        <v>5.0700318072750177</v>
      </c>
      <c r="L28" s="119">
        <v>33.008351734785251</v>
      </c>
      <c r="M28" s="118">
        <v>142</v>
      </c>
      <c r="N28" s="26"/>
    </row>
    <row r="29" spans="2:14" ht="15" customHeight="1" x14ac:dyDescent="0.3">
      <c r="B29" s="23"/>
      <c r="C29" s="43"/>
      <c r="D29" s="117"/>
      <c r="E29" s="117"/>
      <c r="F29" s="117"/>
      <c r="G29" s="117"/>
      <c r="H29" s="117"/>
      <c r="I29" s="117"/>
      <c r="J29" s="117"/>
      <c r="K29" s="117"/>
      <c r="L29" s="117"/>
      <c r="M29" s="117"/>
      <c r="N29" s="26"/>
    </row>
    <row r="30" spans="2:14" ht="15" customHeight="1" x14ac:dyDescent="0.3">
      <c r="B30" s="23"/>
      <c r="C30" s="28" t="s">
        <v>238</v>
      </c>
      <c r="D30" s="110">
        <v>63.13200327958458</v>
      </c>
      <c r="E30" s="111">
        <v>8.1989614648811155</v>
      </c>
      <c r="F30" s="110">
        <v>21.317299808690901</v>
      </c>
      <c r="G30" s="111">
        <v>37.715222738453129</v>
      </c>
      <c r="H30" s="110">
        <v>14.211533205793932</v>
      </c>
      <c r="I30" s="111">
        <v>53.019950806231208</v>
      </c>
      <c r="J30" s="120" t="s">
        <v>243</v>
      </c>
      <c r="K30" s="111">
        <v>3.279584585952446</v>
      </c>
      <c r="L30" s="110">
        <v>58.759223831647994</v>
      </c>
      <c r="M30" s="111">
        <v>203.06094561355562</v>
      </c>
      <c r="N30" s="26"/>
    </row>
    <row r="31" spans="2:14" ht="15" customHeight="1" x14ac:dyDescent="0.3">
      <c r="B31" s="23"/>
      <c r="C31" s="28" t="s">
        <v>239</v>
      </c>
      <c r="D31" s="110">
        <v>63.501220919311997</v>
      </c>
      <c r="E31" s="111">
        <v>4.851477178200553</v>
      </c>
      <c r="F31" s="110">
        <v>8.2056511122440767</v>
      </c>
      <c r="G31" s="111">
        <v>17.825421955080905</v>
      </c>
      <c r="H31" s="110">
        <v>5.3720449727641073</v>
      </c>
      <c r="I31" s="111">
        <v>33.251938712533871</v>
      </c>
      <c r="J31" s="110">
        <v>0.21466713177878552</v>
      </c>
      <c r="K31" s="111">
        <v>5.0876110231572174</v>
      </c>
      <c r="L31" s="110">
        <v>32.755520970295436</v>
      </c>
      <c r="M31" s="111">
        <v>141.19462258834895</v>
      </c>
      <c r="N31" s="26"/>
    </row>
    <row r="32" spans="2:14" ht="15" customHeight="1" x14ac:dyDescent="0.3">
      <c r="B32" s="23"/>
      <c r="C32" s="31" t="s">
        <v>252</v>
      </c>
      <c r="D32" s="32"/>
      <c r="E32" s="32"/>
      <c r="F32" s="32"/>
      <c r="G32" s="32"/>
      <c r="H32" s="32"/>
      <c r="I32" s="32"/>
      <c r="J32" s="32"/>
      <c r="K32" s="32"/>
      <c r="L32" s="32"/>
      <c r="M32" s="32"/>
      <c r="N32" s="26"/>
    </row>
    <row r="33" spans="2:14" ht="15" customHeight="1" x14ac:dyDescent="0.3">
      <c r="B33" s="23"/>
      <c r="C33" s="167" t="s">
        <v>274</v>
      </c>
      <c r="D33" s="167"/>
      <c r="E33" s="167"/>
      <c r="F33" s="167"/>
      <c r="G33" s="167"/>
      <c r="H33" s="167"/>
      <c r="I33" s="167"/>
      <c r="J33" s="32"/>
      <c r="K33" s="32"/>
      <c r="L33" s="32"/>
      <c r="M33" s="32"/>
      <c r="N33" s="26"/>
    </row>
    <row r="34" spans="2:14" ht="15" customHeight="1" x14ac:dyDescent="0.3">
      <c r="B34" s="24"/>
      <c r="C34" s="7"/>
      <c r="D34" s="7"/>
      <c r="E34" s="7"/>
      <c r="F34" s="7"/>
      <c r="G34" s="7"/>
      <c r="H34" s="7"/>
      <c r="I34" s="7"/>
      <c r="J34" s="7"/>
      <c r="K34" s="7"/>
      <c r="L34" s="7"/>
      <c r="M34" s="7"/>
      <c r="N34" s="27"/>
    </row>
    <row r="35" spans="2:14" ht="20.100000000000001" customHeight="1" x14ac:dyDescent="0.3"/>
  </sheetData>
  <protectedRanges>
    <protectedRange algorithmName="SHA-512" hashValue="ctz25UeCZyztxilzo7Xphatr674zYT4RoefwFo1O7as8Z4fCQchVvSd0WyWjxjrvozbqqe00m1PChBtlCnTj3A==" saltValue="uNBUW6ILgSGyY9zi0O3NFg==" spinCount="100000" sqref="M10 M24" name="Område1"/>
  </protectedRanges>
  <mergeCells count="11">
    <mergeCell ref="C6:M6"/>
    <mergeCell ref="C33:I33"/>
    <mergeCell ref="C7:M7"/>
    <mergeCell ref="C21:M21"/>
    <mergeCell ref="D10:L10"/>
    <mergeCell ref="M10:M11"/>
    <mergeCell ref="D24:L24"/>
    <mergeCell ref="M24:M25"/>
    <mergeCell ref="C24:C25"/>
    <mergeCell ref="C10:C11"/>
    <mergeCell ref="C19:I19"/>
  </mergeCells>
  <pageMargins left="0.7" right="0.7" top="0.75" bottom="0.75" header="0.3" footer="0.3"/>
  <pageSetup paperSize="9" scale="52" orientation="landscape" r:id="rId1"/>
  <ignoredErrors>
    <ignoredError sqref="J16 J30"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5576-7319-470B-83A5-AB5ADE306B8A}">
  <sheetPr>
    <tabColor theme="7" tint="0.59999389629810485"/>
    <pageSetUpPr fitToPage="1"/>
  </sheetPr>
  <dimension ref="B4:I46"/>
  <sheetViews>
    <sheetView zoomScale="101" zoomScaleNormal="190" workbookViewId="0"/>
  </sheetViews>
  <sheetFormatPr defaultColWidth="9.33203125" defaultRowHeight="14.4" x14ac:dyDescent="0.3"/>
  <cols>
    <col min="1" max="1" width="9.33203125" style="1"/>
    <col min="2" max="2" width="4.44140625" style="1" customWidth="1"/>
    <col min="3" max="3" width="33.6640625" style="1" customWidth="1"/>
    <col min="4" max="4" width="21.33203125" style="1" customWidth="1"/>
    <col min="5" max="5" width="20.6640625" style="1" customWidth="1"/>
    <col min="6" max="6" width="22.5546875" style="1" customWidth="1"/>
    <col min="7" max="7" width="20.6640625" style="1" customWidth="1"/>
    <col min="8" max="8" width="20.332031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65" t="s">
        <v>158</v>
      </c>
      <c r="D6" s="165"/>
      <c r="E6" s="165"/>
      <c r="F6" s="165"/>
      <c r="G6" s="165"/>
      <c r="H6" s="165"/>
      <c r="I6" s="26"/>
    </row>
    <row r="7" spans="2:9" ht="21" customHeight="1" x14ac:dyDescent="0.4">
      <c r="B7" s="23"/>
      <c r="C7" s="166" t="s">
        <v>33</v>
      </c>
      <c r="D7" s="166"/>
      <c r="E7" s="166"/>
      <c r="F7" s="166"/>
      <c r="G7" s="166"/>
      <c r="H7" s="166"/>
      <c r="I7" s="26"/>
    </row>
    <row r="8" spans="2:9" ht="18" x14ac:dyDescent="0.35">
      <c r="B8" s="23"/>
      <c r="C8" s="33" t="s">
        <v>14</v>
      </c>
      <c r="D8" s="5"/>
      <c r="E8" s="6"/>
      <c r="F8" s="6"/>
      <c r="G8" s="6"/>
      <c r="H8" s="6"/>
      <c r="I8" s="26"/>
    </row>
    <row r="9" spans="2:9" ht="15" customHeight="1" x14ac:dyDescent="0.35">
      <c r="B9" s="23"/>
      <c r="C9" s="20"/>
      <c r="D9" s="5"/>
      <c r="E9" s="6"/>
      <c r="F9" s="6"/>
      <c r="G9" s="6"/>
      <c r="H9" s="6"/>
      <c r="I9" s="26"/>
    </row>
    <row r="10" spans="2:9" ht="49.2" customHeight="1" x14ac:dyDescent="0.3">
      <c r="B10" s="23"/>
      <c r="C10" s="98" t="s">
        <v>4</v>
      </c>
      <c r="D10" s="99" t="s">
        <v>34</v>
      </c>
      <c r="E10" s="99" t="s">
        <v>35</v>
      </c>
      <c r="F10" s="99" t="s">
        <v>36</v>
      </c>
      <c r="G10" s="99" t="s">
        <v>37</v>
      </c>
      <c r="H10" s="99" t="s">
        <v>38</v>
      </c>
      <c r="I10" s="26"/>
    </row>
    <row r="11" spans="2:9" ht="15" customHeight="1" x14ac:dyDescent="0.3">
      <c r="B11" s="23"/>
      <c r="C11" s="28" t="s">
        <v>11</v>
      </c>
      <c r="D11" s="36">
        <v>5261303</v>
      </c>
      <c r="E11" s="35">
        <v>41310736</v>
      </c>
      <c r="F11" s="36">
        <v>5843044</v>
      </c>
      <c r="G11" s="35">
        <v>10630060</v>
      </c>
      <c r="H11" s="36">
        <v>13149632</v>
      </c>
      <c r="I11" s="26"/>
    </row>
    <row r="12" spans="2:9" ht="15" customHeight="1" x14ac:dyDescent="0.3">
      <c r="B12" s="23"/>
      <c r="C12" s="28" t="s">
        <v>236</v>
      </c>
      <c r="D12" s="36">
        <v>1129663</v>
      </c>
      <c r="E12" s="35">
        <v>9725608</v>
      </c>
      <c r="F12" s="36">
        <v>1063359</v>
      </c>
      <c r="G12" s="35">
        <v>2577411</v>
      </c>
      <c r="H12" s="36">
        <v>2713569</v>
      </c>
      <c r="I12" s="26"/>
    </row>
    <row r="13" spans="2:9" ht="15" customHeight="1" x14ac:dyDescent="0.3">
      <c r="B13" s="23"/>
      <c r="C13" s="38" t="s">
        <v>237</v>
      </c>
      <c r="D13" s="41">
        <v>215985</v>
      </c>
      <c r="E13" s="42">
        <v>2627455</v>
      </c>
      <c r="F13" s="41">
        <v>293638</v>
      </c>
      <c r="G13" s="42">
        <v>598660</v>
      </c>
      <c r="H13" s="41">
        <v>649867</v>
      </c>
      <c r="I13" s="26"/>
    </row>
    <row r="14" spans="2:9" ht="15" customHeight="1" x14ac:dyDescent="0.3">
      <c r="B14" s="23"/>
      <c r="C14" s="43"/>
      <c r="D14" s="44"/>
      <c r="E14" s="44"/>
      <c r="F14" s="44"/>
      <c r="G14" s="44"/>
      <c r="H14" s="44"/>
      <c r="I14" s="26"/>
    </row>
    <row r="15" spans="2:9" ht="15" customHeight="1" x14ac:dyDescent="0.3">
      <c r="B15" s="23"/>
      <c r="C15" s="28" t="s">
        <v>238</v>
      </c>
      <c r="D15" s="36">
        <v>6090</v>
      </c>
      <c r="E15" s="35">
        <v>27728</v>
      </c>
      <c r="F15" s="36">
        <v>1645</v>
      </c>
      <c r="G15" s="35">
        <v>8232</v>
      </c>
      <c r="H15" s="36">
        <v>6842</v>
      </c>
      <c r="I15" s="26"/>
    </row>
    <row r="16" spans="2:9" ht="15" customHeight="1" x14ac:dyDescent="0.3">
      <c r="B16" s="23"/>
      <c r="C16" s="28" t="s">
        <v>239</v>
      </c>
      <c r="D16" s="36">
        <v>209895</v>
      </c>
      <c r="E16" s="35">
        <v>2599727</v>
      </c>
      <c r="F16" s="36">
        <v>291993</v>
      </c>
      <c r="G16" s="35">
        <v>590428</v>
      </c>
      <c r="H16" s="36">
        <v>643025</v>
      </c>
      <c r="I16" s="26"/>
    </row>
    <row r="17" spans="2:9" ht="15" customHeight="1" x14ac:dyDescent="0.3">
      <c r="B17" s="23"/>
      <c r="C17" s="129" t="s">
        <v>252</v>
      </c>
      <c r="D17" s="30"/>
      <c r="E17" s="30"/>
      <c r="F17" s="30"/>
      <c r="G17" s="30"/>
      <c r="H17" s="30"/>
      <c r="I17" s="26"/>
    </row>
    <row r="18" spans="2:9" ht="15" customHeight="1" x14ac:dyDescent="0.3">
      <c r="B18" s="23"/>
      <c r="C18" s="167" t="s">
        <v>274</v>
      </c>
      <c r="D18" s="167"/>
      <c r="E18" s="167"/>
      <c r="F18" s="97"/>
      <c r="G18" s="97"/>
      <c r="H18" s="97"/>
      <c r="I18" s="26"/>
    </row>
    <row r="19" spans="2:9" ht="15" customHeight="1" x14ac:dyDescent="0.3">
      <c r="B19" s="23"/>
      <c r="C19" s="102"/>
      <c r="D19" s="102"/>
      <c r="E19" s="102"/>
      <c r="F19" s="97"/>
      <c r="G19" s="97"/>
      <c r="H19" s="97"/>
      <c r="I19" s="26"/>
    </row>
    <row r="20" spans="2:9" ht="20.7" customHeight="1" x14ac:dyDescent="0.4">
      <c r="B20" s="23"/>
      <c r="C20" s="166" t="s">
        <v>39</v>
      </c>
      <c r="D20" s="166"/>
      <c r="E20" s="166"/>
      <c r="F20" s="166"/>
      <c r="G20" s="166"/>
      <c r="H20" s="166"/>
      <c r="I20" s="26"/>
    </row>
    <row r="21" spans="2:9" ht="18" x14ac:dyDescent="0.35">
      <c r="B21" s="23"/>
      <c r="C21" s="33" t="s">
        <v>14</v>
      </c>
      <c r="D21" s="5"/>
      <c r="E21" s="6"/>
      <c r="F21" s="6"/>
      <c r="G21" s="6"/>
      <c r="H21" s="6"/>
      <c r="I21" s="26"/>
    </row>
    <row r="22" spans="2:9" ht="15" customHeight="1" x14ac:dyDescent="0.35">
      <c r="B22" s="23"/>
      <c r="C22" s="20"/>
      <c r="D22" s="5"/>
      <c r="E22" s="6"/>
      <c r="F22" s="6"/>
      <c r="G22" s="6"/>
      <c r="H22" s="6"/>
      <c r="I22" s="26"/>
    </row>
    <row r="23" spans="2:9" ht="49.2" customHeight="1" x14ac:dyDescent="0.3">
      <c r="B23" s="23"/>
      <c r="C23" s="98" t="s">
        <v>4</v>
      </c>
      <c r="D23" s="99" t="s">
        <v>34</v>
      </c>
      <c r="E23" s="99" t="s">
        <v>35</v>
      </c>
      <c r="F23" s="99" t="s">
        <v>36</v>
      </c>
      <c r="G23" s="99" t="s">
        <v>37</v>
      </c>
      <c r="H23" s="99" t="s">
        <v>38</v>
      </c>
      <c r="I23" s="26"/>
    </row>
    <row r="24" spans="2:9" ht="15" customHeight="1" x14ac:dyDescent="0.3">
      <c r="B24" s="23"/>
      <c r="C24" s="28" t="s">
        <v>11</v>
      </c>
      <c r="D24" s="36">
        <v>455044</v>
      </c>
      <c r="E24" s="35">
        <v>5110144</v>
      </c>
      <c r="F24" s="36">
        <v>1955199</v>
      </c>
      <c r="G24" s="35">
        <v>1033798</v>
      </c>
      <c r="H24" s="36">
        <v>2943857</v>
      </c>
      <c r="I24" s="26"/>
    </row>
    <row r="25" spans="2:9" ht="15" customHeight="1" x14ac:dyDescent="0.3">
      <c r="B25" s="23"/>
      <c r="C25" s="28" t="s">
        <v>236</v>
      </c>
      <c r="D25" s="36">
        <v>102703</v>
      </c>
      <c r="E25" s="35">
        <v>1188358</v>
      </c>
      <c r="F25" s="36">
        <v>393049</v>
      </c>
      <c r="G25" s="35">
        <v>242385</v>
      </c>
      <c r="H25" s="36">
        <v>633465</v>
      </c>
      <c r="I25" s="26"/>
    </row>
    <row r="26" spans="2:9" ht="15" customHeight="1" x14ac:dyDescent="0.3">
      <c r="B26" s="23"/>
      <c r="C26" s="38" t="s">
        <v>237</v>
      </c>
      <c r="D26" s="41">
        <v>17669</v>
      </c>
      <c r="E26" s="42">
        <v>328161</v>
      </c>
      <c r="F26" s="41">
        <v>104970</v>
      </c>
      <c r="G26" s="42">
        <v>58095</v>
      </c>
      <c r="H26" s="41">
        <v>153602</v>
      </c>
      <c r="I26" s="26"/>
    </row>
    <row r="27" spans="2:9" ht="15" customHeight="1" x14ac:dyDescent="0.3">
      <c r="B27" s="23"/>
      <c r="C27" s="43"/>
      <c r="D27" s="44"/>
      <c r="E27" s="44"/>
      <c r="F27" s="44"/>
      <c r="G27" s="44"/>
      <c r="H27" s="44"/>
      <c r="I27" s="26"/>
    </row>
    <row r="28" spans="2:9" ht="15" customHeight="1" x14ac:dyDescent="0.3">
      <c r="B28" s="23"/>
      <c r="C28" s="28" t="s">
        <v>238</v>
      </c>
      <c r="D28" s="36">
        <v>433</v>
      </c>
      <c r="E28" s="35">
        <v>3283</v>
      </c>
      <c r="F28" s="36">
        <v>707</v>
      </c>
      <c r="G28" s="35">
        <v>753</v>
      </c>
      <c r="H28" s="36">
        <v>1927</v>
      </c>
      <c r="I28" s="26"/>
    </row>
    <row r="29" spans="2:9" ht="15" customHeight="1" x14ac:dyDescent="0.3">
      <c r="B29" s="23"/>
      <c r="C29" s="28" t="s">
        <v>239</v>
      </c>
      <c r="D29" s="36">
        <v>17236</v>
      </c>
      <c r="E29" s="35">
        <v>324927</v>
      </c>
      <c r="F29" s="36">
        <v>104268</v>
      </c>
      <c r="G29" s="35">
        <v>57349</v>
      </c>
      <c r="H29" s="36">
        <v>151689</v>
      </c>
      <c r="I29" s="26"/>
    </row>
    <row r="30" spans="2:9" ht="15" customHeight="1" x14ac:dyDescent="0.3">
      <c r="B30" s="23"/>
      <c r="C30" s="31" t="s">
        <v>252</v>
      </c>
      <c r="D30" s="30"/>
      <c r="E30" s="30"/>
      <c r="F30" s="30"/>
      <c r="G30" s="30"/>
      <c r="H30" s="30"/>
      <c r="I30" s="26"/>
    </row>
    <row r="31" spans="2:9" ht="15" customHeight="1" x14ac:dyDescent="0.3">
      <c r="B31" s="23"/>
      <c r="C31" s="167" t="s">
        <v>274</v>
      </c>
      <c r="D31" s="167"/>
      <c r="E31" s="167"/>
      <c r="F31" s="32"/>
      <c r="G31" s="32"/>
      <c r="H31" s="32"/>
      <c r="I31" s="26"/>
    </row>
    <row r="32" spans="2:9" ht="15" customHeight="1" x14ac:dyDescent="0.3">
      <c r="B32" s="23"/>
      <c r="C32" s="32"/>
      <c r="D32" s="32"/>
      <c r="E32" s="32"/>
      <c r="F32" s="32"/>
      <c r="G32" s="32"/>
      <c r="H32" s="32"/>
      <c r="I32" s="26"/>
    </row>
    <row r="33" spans="2:9" ht="21" x14ac:dyDescent="0.4">
      <c r="B33" s="23"/>
      <c r="C33" s="166" t="s">
        <v>40</v>
      </c>
      <c r="D33" s="166"/>
      <c r="E33" s="166"/>
      <c r="F33" s="166"/>
      <c r="G33" s="166"/>
      <c r="H33" s="166"/>
      <c r="I33" s="26"/>
    </row>
    <row r="34" spans="2:9" ht="18" x14ac:dyDescent="0.35">
      <c r="B34" s="23"/>
      <c r="C34" s="33" t="s">
        <v>14</v>
      </c>
      <c r="D34" s="5"/>
      <c r="E34" s="6"/>
      <c r="F34" s="6"/>
      <c r="G34" s="6"/>
      <c r="H34" s="6"/>
      <c r="I34" s="26"/>
    </row>
    <row r="35" spans="2:9" ht="15" customHeight="1" x14ac:dyDescent="0.3">
      <c r="B35" s="23"/>
      <c r="C35" s="32"/>
      <c r="D35" s="32"/>
      <c r="E35" s="32"/>
      <c r="F35" s="32"/>
      <c r="G35" s="32"/>
      <c r="H35" s="32"/>
      <c r="I35" s="26"/>
    </row>
    <row r="36" spans="2:9" ht="49.2" customHeight="1" x14ac:dyDescent="0.3">
      <c r="B36" s="23"/>
      <c r="C36" s="98" t="s">
        <v>4</v>
      </c>
      <c r="D36" s="99" t="s">
        <v>34</v>
      </c>
      <c r="E36" s="99" t="s">
        <v>35</v>
      </c>
      <c r="F36" s="99" t="s">
        <v>36</v>
      </c>
      <c r="G36" s="99" t="s">
        <v>37</v>
      </c>
      <c r="H36" s="99" t="s">
        <v>38</v>
      </c>
      <c r="I36" s="26"/>
    </row>
    <row r="37" spans="2:9" ht="15" customHeight="1" x14ac:dyDescent="0.3">
      <c r="B37" s="23"/>
      <c r="C37" s="28" t="s">
        <v>11</v>
      </c>
      <c r="D37" s="110">
        <v>76.537270635354346</v>
      </c>
      <c r="E37" s="111">
        <v>859.51352905132728</v>
      </c>
      <c r="F37" s="110">
        <v>328.85961579314124</v>
      </c>
      <c r="G37" s="111">
        <v>173.88225601983115</v>
      </c>
      <c r="H37" s="110">
        <v>495.14943592439926</v>
      </c>
      <c r="I37" s="26"/>
    </row>
    <row r="38" spans="2:9" ht="15" customHeight="1" x14ac:dyDescent="0.3">
      <c r="B38" s="23"/>
      <c r="C38" s="28" t="s">
        <v>236</v>
      </c>
      <c r="D38" s="110">
        <v>75.405633010696718</v>
      </c>
      <c r="E38" s="111">
        <v>872.50506054667858</v>
      </c>
      <c r="F38" s="110">
        <v>288.58074885077684</v>
      </c>
      <c r="G38" s="111">
        <v>177.96164043209765</v>
      </c>
      <c r="H38" s="110">
        <v>465.09672857775325</v>
      </c>
      <c r="I38" s="26"/>
    </row>
    <row r="39" spans="2:9" ht="15" customHeight="1" x14ac:dyDescent="0.3">
      <c r="B39" s="23"/>
      <c r="C39" s="38" t="s">
        <v>237</v>
      </c>
      <c r="D39" s="112">
        <v>47.832913722623786</v>
      </c>
      <c r="E39" s="113">
        <v>888.38625842605381</v>
      </c>
      <c r="F39" s="112">
        <v>284.1712011694957</v>
      </c>
      <c r="G39" s="113">
        <v>157.27280110452369</v>
      </c>
      <c r="H39" s="112">
        <v>415.82609166463629</v>
      </c>
      <c r="I39" s="26"/>
    </row>
    <row r="40" spans="2:9" ht="15" customHeight="1" x14ac:dyDescent="0.3">
      <c r="B40" s="23"/>
      <c r="C40" s="43"/>
      <c r="D40" s="117"/>
      <c r="E40" s="117"/>
      <c r="F40" s="117"/>
      <c r="G40" s="117"/>
      <c r="H40" s="117"/>
      <c r="I40" s="26"/>
    </row>
    <row r="41" spans="2:9" ht="15" customHeight="1" x14ac:dyDescent="0.3">
      <c r="B41" s="23"/>
      <c r="C41" s="28" t="s">
        <v>238</v>
      </c>
      <c r="D41" s="110">
        <v>117.31238146843674</v>
      </c>
      <c r="E41" s="111">
        <v>889.46085071796267</v>
      </c>
      <c r="F41" s="110">
        <v>191.54700623137362</v>
      </c>
      <c r="G41" s="111">
        <v>204.00975345434841</v>
      </c>
      <c r="H41" s="110">
        <v>522.08073692766186</v>
      </c>
      <c r="I41" s="26"/>
    </row>
    <row r="42" spans="2:9" ht="15" customHeight="1" x14ac:dyDescent="0.3">
      <c r="B42" s="23"/>
      <c r="C42" s="28" t="s">
        <v>239</v>
      </c>
      <c r="D42" s="110">
        <v>47.131657455995231</v>
      </c>
      <c r="E42" s="111">
        <v>888.50940254143438</v>
      </c>
      <c r="F42" s="110">
        <v>285.11972961369867</v>
      </c>
      <c r="G42" s="111">
        <v>156.82022647040324</v>
      </c>
      <c r="H42" s="110">
        <v>414.79194638213397</v>
      </c>
      <c r="I42" s="26"/>
    </row>
    <row r="43" spans="2:9" ht="15" customHeight="1" x14ac:dyDescent="0.3">
      <c r="B43" s="23"/>
      <c r="C43" s="31" t="s">
        <v>252</v>
      </c>
      <c r="D43" s="32"/>
      <c r="E43" s="32"/>
      <c r="F43" s="32"/>
      <c r="G43" s="32"/>
      <c r="H43" s="32"/>
      <c r="I43" s="26"/>
    </row>
    <row r="44" spans="2:9" ht="15" customHeight="1" x14ac:dyDescent="0.3">
      <c r="B44" s="23"/>
      <c r="C44" s="167" t="s">
        <v>274</v>
      </c>
      <c r="D44" s="167"/>
      <c r="E44" s="167"/>
      <c r="F44" s="97"/>
      <c r="G44" s="97"/>
      <c r="H44" s="97"/>
      <c r="I44" s="26"/>
    </row>
    <row r="45" spans="2:9" ht="15" customHeight="1" x14ac:dyDescent="0.3">
      <c r="B45" s="24"/>
      <c r="C45" s="7"/>
      <c r="D45" s="7"/>
      <c r="E45" s="7"/>
      <c r="F45" s="7"/>
      <c r="G45" s="7"/>
      <c r="H45" s="7"/>
      <c r="I45" s="27"/>
    </row>
    <row r="46" spans="2:9" ht="20.100000000000001" customHeight="1" x14ac:dyDescent="0.3"/>
  </sheetData>
  <mergeCells count="7">
    <mergeCell ref="C6:H6"/>
    <mergeCell ref="C20:H20"/>
    <mergeCell ref="C33:H33"/>
    <mergeCell ref="C7:H7"/>
    <mergeCell ref="C44:E44"/>
    <mergeCell ref="C18:E18"/>
    <mergeCell ref="C31:E31"/>
  </mergeCell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E669-9C15-4F05-811A-D15DB218E166}">
  <sheetPr>
    <tabColor theme="7" tint="0.59999389629810485"/>
  </sheetPr>
  <dimension ref="B4:AC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5" width="14.6640625" style="1" customWidth="1"/>
    <col min="6" max="6" width="19.6640625" style="1" customWidth="1"/>
    <col min="7" max="7" width="16" style="1" customWidth="1"/>
    <col min="8" max="8" width="18.33203125" style="1" customWidth="1"/>
    <col min="9" max="9" width="23.33203125" style="1" customWidth="1"/>
    <col min="10" max="10" width="15.33203125" style="1" customWidth="1"/>
    <col min="11" max="11" width="20.6640625" style="1" customWidth="1"/>
    <col min="12" max="12" width="15.33203125" style="1" customWidth="1"/>
    <col min="13" max="13" width="21.33203125" style="1" customWidth="1"/>
    <col min="14" max="14" width="23.33203125" style="1" customWidth="1"/>
    <col min="15" max="15" width="15.33203125" style="1" customWidth="1"/>
    <col min="16" max="16" width="19.33203125" style="1" customWidth="1"/>
    <col min="17" max="17" width="15.33203125" style="1" customWidth="1"/>
    <col min="18" max="18" width="19.6640625" style="1" customWidth="1"/>
    <col min="19" max="19" width="23.33203125" style="1" customWidth="1"/>
    <col min="20" max="20" width="15.33203125" style="1" customWidth="1"/>
    <col min="21" max="21" width="20.33203125" style="1" customWidth="1"/>
    <col min="22" max="22" width="15.33203125" style="1" customWidth="1"/>
    <col min="23" max="23" width="22" style="1" customWidth="1"/>
    <col min="24" max="24" width="23.33203125" style="1" customWidth="1"/>
    <col min="25" max="25" width="15.33203125" style="1" customWidth="1"/>
    <col min="26" max="26" width="20" style="1" customWidth="1"/>
    <col min="27" max="27" width="15.33203125" style="1" customWidth="1"/>
    <col min="28" max="28" width="19.5546875" style="1" customWidth="1"/>
    <col min="29" max="29" width="4.44140625" style="1" customWidth="1"/>
    <col min="30" max="16384" width="9.33203125" style="1"/>
  </cols>
  <sheetData>
    <row r="4" spans="2:29" x14ac:dyDescent="0.3">
      <c r="C4" s="3"/>
    </row>
    <row r="5" spans="2:29"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4"/>
      <c r="AC5" s="25"/>
    </row>
    <row r="6" spans="2:29" ht="33" customHeight="1" x14ac:dyDescent="0.5">
      <c r="B6" s="23"/>
      <c r="C6" s="165" t="s">
        <v>222</v>
      </c>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26"/>
    </row>
    <row r="7" spans="2:29" ht="21" x14ac:dyDescent="0.4">
      <c r="B7" s="23"/>
      <c r="C7" s="166" t="s">
        <v>41</v>
      </c>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26"/>
    </row>
    <row r="8" spans="2:29" ht="18" x14ac:dyDescent="0.35">
      <c r="B8" s="23"/>
      <c r="C8" s="33" t="s">
        <v>14</v>
      </c>
      <c r="D8" s="5"/>
      <c r="E8" s="6"/>
      <c r="F8" s="6"/>
      <c r="G8" s="6"/>
      <c r="H8" s="6"/>
      <c r="I8" s="6"/>
      <c r="J8" s="6"/>
      <c r="K8" s="6"/>
      <c r="L8" s="6"/>
      <c r="M8" s="6"/>
      <c r="N8" s="6"/>
      <c r="O8" s="6"/>
      <c r="P8" s="6"/>
      <c r="Q8" s="6"/>
      <c r="R8" s="6"/>
      <c r="S8" s="6"/>
      <c r="T8" s="6"/>
      <c r="U8" s="6"/>
      <c r="V8" s="6"/>
      <c r="W8" s="6"/>
      <c r="X8" s="6"/>
      <c r="Y8" s="6"/>
      <c r="Z8" s="6"/>
      <c r="AA8" s="6"/>
      <c r="AB8" s="6"/>
      <c r="AC8" s="26"/>
    </row>
    <row r="9" spans="2:29"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6"/>
      <c r="AC9" s="26"/>
    </row>
    <row r="10" spans="2:29" ht="15" customHeight="1" x14ac:dyDescent="0.3">
      <c r="B10" s="23"/>
      <c r="C10" s="169" t="s">
        <v>4</v>
      </c>
      <c r="D10" s="174" t="s">
        <v>15</v>
      </c>
      <c r="E10" s="174"/>
      <c r="F10" s="174"/>
      <c r="G10" s="174"/>
      <c r="H10" s="174"/>
      <c r="I10" s="175" t="s">
        <v>16</v>
      </c>
      <c r="J10" s="176"/>
      <c r="K10" s="176"/>
      <c r="L10" s="176"/>
      <c r="M10" s="177"/>
      <c r="N10" s="178" t="s">
        <v>17</v>
      </c>
      <c r="O10" s="178"/>
      <c r="P10" s="178"/>
      <c r="Q10" s="178"/>
      <c r="R10" s="178"/>
      <c r="S10" s="179" t="s">
        <v>18</v>
      </c>
      <c r="T10" s="178"/>
      <c r="U10" s="178"/>
      <c r="V10" s="178"/>
      <c r="W10" s="178"/>
      <c r="X10" s="179" t="s">
        <v>19</v>
      </c>
      <c r="Y10" s="178"/>
      <c r="Z10" s="178"/>
      <c r="AA10" s="178"/>
      <c r="AB10" s="178"/>
      <c r="AC10" s="26"/>
    </row>
    <row r="11" spans="2:29" ht="49.2" customHeight="1" x14ac:dyDescent="0.3">
      <c r="B11" s="23"/>
      <c r="C11" s="169"/>
      <c r="D11" s="49" t="s">
        <v>34</v>
      </c>
      <c r="E11" s="49" t="s">
        <v>35</v>
      </c>
      <c r="F11" s="49" t="s">
        <v>36</v>
      </c>
      <c r="G11" s="49" t="s">
        <v>37</v>
      </c>
      <c r="H11" s="103" t="s">
        <v>38</v>
      </c>
      <c r="I11" s="93" t="s">
        <v>34</v>
      </c>
      <c r="J11" s="55" t="s">
        <v>35</v>
      </c>
      <c r="K11" s="55" t="s">
        <v>36</v>
      </c>
      <c r="L11" s="55" t="s">
        <v>37</v>
      </c>
      <c r="M11" s="103" t="s">
        <v>38</v>
      </c>
      <c r="N11" s="93" t="s">
        <v>34</v>
      </c>
      <c r="O11" s="49" t="s">
        <v>35</v>
      </c>
      <c r="P11" s="49" t="s">
        <v>36</v>
      </c>
      <c r="Q11" s="49" t="s">
        <v>37</v>
      </c>
      <c r="R11" s="103" t="s">
        <v>38</v>
      </c>
      <c r="S11" s="93" t="s">
        <v>34</v>
      </c>
      <c r="T11" s="49" t="s">
        <v>35</v>
      </c>
      <c r="U11" s="49" t="s">
        <v>36</v>
      </c>
      <c r="V11" s="49" t="s">
        <v>37</v>
      </c>
      <c r="W11" s="103" t="s">
        <v>38</v>
      </c>
      <c r="X11" s="93" t="s">
        <v>34</v>
      </c>
      <c r="Y11" s="49" t="s">
        <v>35</v>
      </c>
      <c r="Z11" s="49" t="s">
        <v>36</v>
      </c>
      <c r="AA11" s="49" t="s">
        <v>37</v>
      </c>
      <c r="AB11" s="103" t="s">
        <v>38</v>
      </c>
      <c r="AC11" s="26"/>
    </row>
    <row r="12" spans="2:29" ht="15" customHeight="1" x14ac:dyDescent="0.3">
      <c r="B12" s="23"/>
      <c r="C12" s="28" t="s">
        <v>11</v>
      </c>
      <c r="D12" s="36">
        <v>71619</v>
      </c>
      <c r="E12" s="35">
        <v>17793643</v>
      </c>
      <c r="F12" s="36">
        <v>2543653</v>
      </c>
      <c r="G12" s="35">
        <v>3529575</v>
      </c>
      <c r="H12" s="36">
        <v>4958294</v>
      </c>
      <c r="I12" s="35">
        <v>137373</v>
      </c>
      <c r="J12" s="36">
        <v>3183425</v>
      </c>
      <c r="K12" s="35">
        <v>396270</v>
      </c>
      <c r="L12" s="36">
        <v>875839</v>
      </c>
      <c r="M12" s="35">
        <v>1496170</v>
      </c>
      <c r="N12" s="36">
        <v>839032</v>
      </c>
      <c r="O12" s="35">
        <v>4152201</v>
      </c>
      <c r="P12" s="36">
        <v>463155</v>
      </c>
      <c r="Q12" s="35">
        <v>1684444</v>
      </c>
      <c r="R12" s="36">
        <v>1511119</v>
      </c>
      <c r="S12" s="35">
        <v>12585</v>
      </c>
      <c r="T12" s="36">
        <v>75482</v>
      </c>
      <c r="U12" s="35">
        <v>4847</v>
      </c>
      <c r="V12" s="36">
        <v>7227</v>
      </c>
      <c r="W12" s="35">
        <v>36472</v>
      </c>
      <c r="X12" s="36">
        <v>2772</v>
      </c>
      <c r="Y12" s="35">
        <v>257468</v>
      </c>
      <c r="Z12" s="36">
        <v>40590</v>
      </c>
      <c r="AA12" s="35">
        <v>32848</v>
      </c>
      <c r="AB12" s="36">
        <v>93873</v>
      </c>
      <c r="AC12" s="26"/>
    </row>
    <row r="13" spans="2:29" ht="15" customHeight="1" x14ac:dyDescent="0.3">
      <c r="B13" s="23"/>
      <c r="C13" s="28" t="s">
        <v>236</v>
      </c>
      <c r="D13" s="36">
        <v>15555</v>
      </c>
      <c r="E13" s="35">
        <v>4097892</v>
      </c>
      <c r="F13" s="36">
        <v>425123</v>
      </c>
      <c r="G13" s="35">
        <v>808388</v>
      </c>
      <c r="H13" s="36">
        <v>1005459</v>
      </c>
      <c r="I13" s="35">
        <v>30583</v>
      </c>
      <c r="J13" s="36">
        <v>870277</v>
      </c>
      <c r="K13" s="35">
        <v>76691</v>
      </c>
      <c r="L13" s="36">
        <v>248612</v>
      </c>
      <c r="M13" s="35">
        <v>339901</v>
      </c>
      <c r="N13" s="36">
        <v>183524</v>
      </c>
      <c r="O13" s="35">
        <v>1040377</v>
      </c>
      <c r="P13" s="36">
        <v>87967</v>
      </c>
      <c r="Q13" s="35">
        <v>460815</v>
      </c>
      <c r="R13" s="36">
        <v>329218</v>
      </c>
      <c r="S13" s="35">
        <v>2695</v>
      </c>
      <c r="T13" s="36">
        <v>16079</v>
      </c>
      <c r="U13" s="35">
        <v>629</v>
      </c>
      <c r="V13" s="36">
        <v>1731</v>
      </c>
      <c r="W13" s="35">
        <v>6633</v>
      </c>
      <c r="X13" s="36">
        <v>485</v>
      </c>
      <c r="Y13" s="35">
        <v>56900</v>
      </c>
      <c r="Z13" s="36">
        <v>6737</v>
      </c>
      <c r="AA13" s="35">
        <v>7528</v>
      </c>
      <c r="AB13" s="36">
        <v>16661</v>
      </c>
      <c r="AC13" s="26"/>
    </row>
    <row r="14" spans="2:29" ht="15" customHeight="1" x14ac:dyDescent="0.3">
      <c r="B14" s="23"/>
      <c r="C14" s="38" t="s">
        <v>237</v>
      </c>
      <c r="D14" s="41">
        <v>2811</v>
      </c>
      <c r="E14" s="42">
        <v>1301132</v>
      </c>
      <c r="F14" s="41">
        <v>143306</v>
      </c>
      <c r="G14" s="42">
        <v>212712</v>
      </c>
      <c r="H14" s="41">
        <v>278213</v>
      </c>
      <c r="I14" s="42">
        <v>5942</v>
      </c>
      <c r="J14" s="41">
        <v>218649</v>
      </c>
      <c r="K14" s="42">
        <v>20241</v>
      </c>
      <c r="L14" s="41">
        <v>56646</v>
      </c>
      <c r="M14" s="42">
        <v>82501</v>
      </c>
      <c r="N14" s="41">
        <v>41271</v>
      </c>
      <c r="O14" s="42">
        <v>250326</v>
      </c>
      <c r="P14" s="41">
        <v>22533</v>
      </c>
      <c r="Q14" s="42">
        <v>100202</v>
      </c>
      <c r="R14" s="41">
        <v>73674</v>
      </c>
      <c r="S14" s="42">
        <v>553</v>
      </c>
      <c r="T14" s="41">
        <v>6545</v>
      </c>
      <c r="U14" s="42">
        <v>272</v>
      </c>
      <c r="V14" s="41">
        <v>628</v>
      </c>
      <c r="W14" s="42">
        <v>1842</v>
      </c>
      <c r="X14" s="41">
        <v>46</v>
      </c>
      <c r="Y14" s="42">
        <v>16570</v>
      </c>
      <c r="Z14" s="41">
        <v>1634</v>
      </c>
      <c r="AA14" s="42">
        <v>1496</v>
      </c>
      <c r="AB14" s="41">
        <v>4243</v>
      </c>
      <c r="AC14" s="26"/>
    </row>
    <row r="15" spans="2:29" ht="15" customHeight="1" x14ac:dyDescent="0.3">
      <c r="B15" s="23"/>
      <c r="C15" s="43"/>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26"/>
    </row>
    <row r="16" spans="2:29" ht="15" customHeight="1" x14ac:dyDescent="0.3">
      <c r="B16" s="23"/>
      <c r="C16" s="28" t="s">
        <v>238</v>
      </c>
      <c r="D16" s="36">
        <v>50</v>
      </c>
      <c r="E16" s="35">
        <v>7630</v>
      </c>
      <c r="F16" s="36">
        <v>529</v>
      </c>
      <c r="G16" s="35">
        <v>1716</v>
      </c>
      <c r="H16" s="36">
        <v>1672</v>
      </c>
      <c r="I16" s="35">
        <v>111</v>
      </c>
      <c r="J16" s="36">
        <v>2160</v>
      </c>
      <c r="K16" s="35">
        <v>123</v>
      </c>
      <c r="L16" s="36">
        <v>929</v>
      </c>
      <c r="M16" s="35">
        <v>531</v>
      </c>
      <c r="N16" s="36">
        <v>902</v>
      </c>
      <c r="O16" s="35">
        <v>3746</v>
      </c>
      <c r="P16" s="36">
        <v>170</v>
      </c>
      <c r="Q16" s="35">
        <v>1602</v>
      </c>
      <c r="R16" s="36">
        <v>1032</v>
      </c>
      <c r="S16" s="35">
        <v>32</v>
      </c>
      <c r="T16" s="36">
        <v>63</v>
      </c>
      <c r="U16" s="35"/>
      <c r="V16" s="36">
        <v>51</v>
      </c>
      <c r="W16" s="35">
        <v>35</v>
      </c>
      <c r="X16" s="36"/>
      <c r="Y16" s="35">
        <v>121</v>
      </c>
      <c r="Z16" s="36">
        <v>11</v>
      </c>
      <c r="AA16" s="35">
        <v>27</v>
      </c>
      <c r="AB16" s="36">
        <v>24</v>
      </c>
      <c r="AC16" s="26"/>
    </row>
    <row r="17" spans="2:29" ht="15" customHeight="1" x14ac:dyDescent="0.3">
      <c r="B17" s="23"/>
      <c r="C17" s="28" t="s">
        <v>239</v>
      </c>
      <c r="D17" s="36">
        <v>2761</v>
      </c>
      <c r="E17" s="35">
        <v>1293502</v>
      </c>
      <c r="F17" s="36">
        <v>142777</v>
      </c>
      <c r="G17" s="35">
        <v>210996</v>
      </c>
      <c r="H17" s="36">
        <v>276541</v>
      </c>
      <c r="I17" s="35">
        <v>5831</v>
      </c>
      <c r="J17" s="36">
        <v>216489</v>
      </c>
      <c r="K17" s="35">
        <v>20118</v>
      </c>
      <c r="L17" s="36">
        <v>55717</v>
      </c>
      <c r="M17" s="35">
        <v>81970</v>
      </c>
      <c r="N17" s="36">
        <v>40369</v>
      </c>
      <c r="O17" s="35">
        <v>246580</v>
      </c>
      <c r="P17" s="36">
        <v>22363</v>
      </c>
      <c r="Q17" s="35">
        <v>98600</v>
      </c>
      <c r="R17" s="36">
        <v>72642</v>
      </c>
      <c r="S17" s="35">
        <v>521</v>
      </c>
      <c r="T17" s="36">
        <v>6482</v>
      </c>
      <c r="U17" s="35">
        <v>272</v>
      </c>
      <c r="V17" s="36">
        <v>577</v>
      </c>
      <c r="W17" s="35">
        <v>1807</v>
      </c>
      <c r="X17" s="36">
        <v>46</v>
      </c>
      <c r="Y17" s="35">
        <v>16449</v>
      </c>
      <c r="Z17" s="36">
        <v>1623</v>
      </c>
      <c r="AA17" s="35">
        <v>1469</v>
      </c>
      <c r="AB17" s="36">
        <v>4219</v>
      </c>
      <c r="AC17" s="26"/>
    </row>
    <row r="18" spans="2:29" ht="15" customHeight="1" x14ac:dyDescent="0.3">
      <c r="B18" s="23"/>
      <c r="C18" s="31" t="s">
        <v>252</v>
      </c>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26"/>
    </row>
    <row r="19" spans="2:29" ht="15" customHeight="1" x14ac:dyDescent="0.3">
      <c r="B19" s="23"/>
      <c r="C19" s="167" t="s">
        <v>274</v>
      </c>
      <c r="D19" s="167"/>
      <c r="E19" s="167"/>
      <c r="F19" s="167"/>
      <c r="G19" s="167"/>
      <c r="H19" s="167"/>
      <c r="I19" s="167"/>
      <c r="J19" s="32"/>
      <c r="K19" s="32"/>
      <c r="L19" s="32"/>
      <c r="M19" s="32"/>
      <c r="N19" s="32"/>
      <c r="O19" s="32"/>
      <c r="P19" s="32"/>
      <c r="Q19" s="32"/>
      <c r="R19" s="32"/>
      <c r="S19" s="32"/>
      <c r="T19" s="32"/>
      <c r="U19" s="32"/>
      <c r="V19" s="32"/>
      <c r="W19" s="32"/>
      <c r="X19" s="32"/>
      <c r="Y19" s="32"/>
      <c r="Z19" s="32"/>
      <c r="AA19" s="32"/>
      <c r="AB19" s="32"/>
      <c r="AC19" s="26"/>
    </row>
    <row r="20" spans="2:29" ht="15" customHeight="1" x14ac:dyDescent="0.3">
      <c r="B20" s="23"/>
      <c r="C20" s="102"/>
      <c r="D20" s="102"/>
      <c r="E20" s="102"/>
      <c r="F20" s="102"/>
      <c r="G20" s="102"/>
      <c r="H20" s="102"/>
      <c r="I20" s="102"/>
      <c r="J20" s="32"/>
      <c r="K20" s="32"/>
      <c r="L20" s="32"/>
      <c r="M20" s="32"/>
      <c r="N20" s="32"/>
      <c r="O20" s="32"/>
      <c r="P20" s="32"/>
      <c r="Q20" s="32"/>
      <c r="R20" s="32"/>
      <c r="S20" s="32"/>
      <c r="T20" s="32"/>
      <c r="U20" s="32"/>
      <c r="V20" s="32"/>
      <c r="W20" s="32"/>
      <c r="X20" s="32"/>
      <c r="Y20" s="32"/>
      <c r="Z20" s="32"/>
      <c r="AA20" s="32"/>
      <c r="AB20" s="32"/>
      <c r="AC20" s="26"/>
    </row>
    <row r="21" spans="2:29" ht="21" customHeight="1" x14ac:dyDescent="0.4">
      <c r="B21" s="23"/>
      <c r="C21" s="166" t="s">
        <v>42</v>
      </c>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26"/>
    </row>
    <row r="22" spans="2:29" ht="18" x14ac:dyDescent="0.35">
      <c r="B22" s="23"/>
      <c r="C22" s="33" t="s">
        <v>14</v>
      </c>
      <c r="D22" s="5"/>
      <c r="E22" s="6"/>
      <c r="F22" s="6"/>
      <c r="G22" s="6"/>
      <c r="H22" s="6"/>
      <c r="I22" s="6"/>
      <c r="J22" s="6"/>
      <c r="K22" s="6"/>
      <c r="L22" s="6"/>
      <c r="M22" s="6"/>
      <c r="N22" s="6"/>
      <c r="O22" s="6"/>
      <c r="P22" s="6"/>
      <c r="Q22" s="6"/>
      <c r="R22" s="6"/>
      <c r="S22" s="6"/>
      <c r="T22" s="6"/>
      <c r="U22" s="6"/>
      <c r="V22" s="6"/>
      <c r="W22" s="6"/>
      <c r="X22" s="6"/>
      <c r="Y22" s="6"/>
      <c r="Z22" s="6"/>
      <c r="AA22" s="6"/>
      <c r="AB22" s="6"/>
      <c r="AC22" s="26"/>
    </row>
    <row r="23" spans="2:29" ht="15" customHeight="1" x14ac:dyDescent="0.35">
      <c r="B23" s="23"/>
      <c r="C23" s="20"/>
      <c r="D23" s="5"/>
      <c r="E23" s="6"/>
      <c r="F23" s="6"/>
      <c r="G23" s="6"/>
      <c r="H23" s="6"/>
      <c r="I23" s="6"/>
      <c r="J23" s="6"/>
      <c r="K23" s="6"/>
      <c r="L23" s="6"/>
      <c r="M23" s="6"/>
      <c r="N23" s="6"/>
      <c r="O23" s="6"/>
      <c r="P23" s="6"/>
      <c r="Q23" s="6"/>
      <c r="R23" s="6"/>
      <c r="S23" s="6"/>
      <c r="T23" s="6"/>
      <c r="U23" s="6"/>
      <c r="V23" s="6"/>
      <c r="W23" s="6"/>
      <c r="X23" s="6"/>
      <c r="Y23" s="6"/>
      <c r="Z23" s="6"/>
      <c r="AA23" s="6"/>
      <c r="AB23" s="6"/>
      <c r="AC23" s="26"/>
    </row>
    <row r="24" spans="2:29" ht="15" customHeight="1" x14ac:dyDescent="0.3">
      <c r="B24" s="23"/>
      <c r="C24" s="169" t="s">
        <v>4</v>
      </c>
      <c r="D24" s="174" t="s">
        <v>15</v>
      </c>
      <c r="E24" s="174"/>
      <c r="F24" s="174"/>
      <c r="G24" s="174"/>
      <c r="H24" s="180"/>
      <c r="I24" s="179" t="s">
        <v>16</v>
      </c>
      <c r="J24" s="178"/>
      <c r="K24" s="178"/>
      <c r="L24" s="178"/>
      <c r="M24" s="181"/>
      <c r="N24" s="179" t="s">
        <v>17</v>
      </c>
      <c r="O24" s="178"/>
      <c r="P24" s="178"/>
      <c r="Q24" s="178"/>
      <c r="R24" s="178"/>
      <c r="S24" s="179" t="s">
        <v>18</v>
      </c>
      <c r="T24" s="178"/>
      <c r="U24" s="178"/>
      <c r="V24" s="178"/>
      <c r="W24" s="178"/>
      <c r="X24" s="179" t="s">
        <v>19</v>
      </c>
      <c r="Y24" s="178"/>
      <c r="Z24" s="178"/>
      <c r="AA24" s="178"/>
      <c r="AB24" s="178"/>
      <c r="AC24" s="26"/>
    </row>
    <row r="25" spans="2:29" ht="49.2" customHeight="1" x14ac:dyDescent="0.3">
      <c r="B25" s="23"/>
      <c r="C25" s="169"/>
      <c r="D25" s="49" t="s">
        <v>34</v>
      </c>
      <c r="E25" s="49" t="s">
        <v>35</v>
      </c>
      <c r="F25" s="49" t="s">
        <v>36</v>
      </c>
      <c r="G25" s="49" t="s">
        <v>37</v>
      </c>
      <c r="H25" s="103" t="s">
        <v>38</v>
      </c>
      <c r="I25" s="93" t="s">
        <v>34</v>
      </c>
      <c r="J25" s="55" t="s">
        <v>35</v>
      </c>
      <c r="K25" s="55" t="s">
        <v>36</v>
      </c>
      <c r="L25" s="55" t="s">
        <v>37</v>
      </c>
      <c r="M25" s="104" t="s">
        <v>43</v>
      </c>
      <c r="N25" s="49" t="s">
        <v>34</v>
      </c>
      <c r="O25" s="49" t="s">
        <v>35</v>
      </c>
      <c r="P25" s="49" t="s">
        <v>36</v>
      </c>
      <c r="Q25" s="49" t="s">
        <v>37</v>
      </c>
      <c r="R25" s="37" t="s">
        <v>43</v>
      </c>
      <c r="S25" s="49" t="s">
        <v>34</v>
      </c>
      <c r="T25" s="49" t="s">
        <v>35</v>
      </c>
      <c r="U25" s="49" t="s">
        <v>36</v>
      </c>
      <c r="V25" s="49" t="s">
        <v>37</v>
      </c>
      <c r="W25" s="103" t="s">
        <v>38</v>
      </c>
      <c r="X25" s="93" t="s">
        <v>34</v>
      </c>
      <c r="Y25" s="49" t="s">
        <v>35</v>
      </c>
      <c r="Z25" s="49" t="s">
        <v>36</v>
      </c>
      <c r="AA25" s="49" t="s">
        <v>37</v>
      </c>
      <c r="AB25" s="103" t="s">
        <v>38</v>
      </c>
      <c r="AC25" s="26"/>
    </row>
    <row r="26" spans="2:29" ht="15" customHeight="1" x14ac:dyDescent="0.3">
      <c r="B26" s="23"/>
      <c r="C26" s="28" t="s">
        <v>11</v>
      </c>
      <c r="D26" s="36">
        <v>19941</v>
      </c>
      <c r="E26" s="35">
        <v>2582265</v>
      </c>
      <c r="F26" s="36">
        <v>861579</v>
      </c>
      <c r="G26" s="35">
        <v>516822</v>
      </c>
      <c r="H26" s="36">
        <v>1362377</v>
      </c>
      <c r="I26" s="35">
        <v>19489</v>
      </c>
      <c r="J26" s="36">
        <v>262772</v>
      </c>
      <c r="K26" s="35">
        <v>106322</v>
      </c>
      <c r="L26" s="36">
        <v>71409</v>
      </c>
      <c r="M26" s="35">
        <v>195162</v>
      </c>
      <c r="N26" s="36">
        <v>67538</v>
      </c>
      <c r="O26" s="35">
        <v>365790</v>
      </c>
      <c r="P26" s="36">
        <v>154767</v>
      </c>
      <c r="Q26" s="35">
        <v>100542</v>
      </c>
      <c r="R26" s="36">
        <v>261109</v>
      </c>
      <c r="S26" s="35">
        <v>2888</v>
      </c>
      <c r="T26" s="36">
        <v>17596</v>
      </c>
      <c r="U26" s="35">
        <v>2447</v>
      </c>
      <c r="V26" s="36">
        <v>1410</v>
      </c>
      <c r="W26" s="35">
        <v>8231</v>
      </c>
      <c r="X26" s="36">
        <v>458</v>
      </c>
      <c r="Y26" s="35">
        <v>62827</v>
      </c>
      <c r="Z26" s="36">
        <v>14848</v>
      </c>
      <c r="AA26" s="35">
        <v>5216</v>
      </c>
      <c r="AB26" s="36">
        <v>27831</v>
      </c>
      <c r="AC26" s="26"/>
    </row>
    <row r="27" spans="2:29" ht="15" customHeight="1" x14ac:dyDescent="0.3">
      <c r="B27" s="23"/>
      <c r="C27" s="28" t="s">
        <v>236</v>
      </c>
      <c r="D27" s="36">
        <v>5051</v>
      </c>
      <c r="E27" s="35">
        <v>591591</v>
      </c>
      <c r="F27" s="36">
        <v>159005</v>
      </c>
      <c r="G27" s="35">
        <v>118506</v>
      </c>
      <c r="H27" s="36">
        <v>286765</v>
      </c>
      <c r="I27" s="35">
        <v>4664</v>
      </c>
      <c r="J27" s="36">
        <v>69576</v>
      </c>
      <c r="K27" s="35">
        <v>23732</v>
      </c>
      <c r="L27" s="36">
        <v>19667</v>
      </c>
      <c r="M27" s="35">
        <v>48619</v>
      </c>
      <c r="N27" s="36">
        <v>15683</v>
      </c>
      <c r="O27" s="35">
        <v>88052</v>
      </c>
      <c r="P27" s="36">
        <v>33738</v>
      </c>
      <c r="Q27" s="35">
        <v>25301</v>
      </c>
      <c r="R27" s="36">
        <v>60917</v>
      </c>
      <c r="S27" s="35">
        <v>656</v>
      </c>
      <c r="T27" s="36">
        <v>3541</v>
      </c>
      <c r="U27" s="35">
        <v>353</v>
      </c>
      <c r="V27" s="36">
        <v>334</v>
      </c>
      <c r="W27" s="35">
        <v>1476</v>
      </c>
      <c r="X27" s="36">
        <v>99</v>
      </c>
      <c r="Y27" s="35">
        <v>13989</v>
      </c>
      <c r="Z27" s="36">
        <v>2587</v>
      </c>
      <c r="AA27" s="35">
        <v>1114</v>
      </c>
      <c r="AB27" s="36">
        <v>5204</v>
      </c>
      <c r="AC27" s="26"/>
    </row>
    <row r="28" spans="2:29" ht="15" customHeight="1" x14ac:dyDescent="0.3">
      <c r="B28" s="23"/>
      <c r="C28" s="38" t="s">
        <v>237</v>
      </c>
      <c r="D28" s="41">
        <v>784</v>
      </c>
      <c r="E28" s="42">
        <v>188061</v>
      </c>
      <c r="F28" s="41">
        <v>51586</v>
      </c>
      <c r="G28" s="42">
        <v>32124</v>
      </c>
      <c r="H28" s="41">
        <v>77409</v>
      </c>
      <c r="I28" s="42">
        <v>857</v>
      </c>
      <c r="J28" s="41">
        <v>17516</v>
      </c>
      <c r="K28" s="42">
        <v>6345</v>
      </c>
      <c r="L28" s="41">
        <v>4410</v>
      </c>
      <c r="M28" s="42">
        <v>11332</v>
      </c>
      <c r="N28" s="41">
        <v>3176</v>
      </c>
      <c r="O28" s="42">
        <v>20916</v>
      </c>
      <c r="P28" s="41">
        <v>8461</v>
      </c>
      <c r="Q28" s="42">
        <v>5476</v>
      </c>
      <c r="R28" s="41">
        <v>13661</v>
      </c>
      <c r="S28" s="42">
        <v>141</v>
      </c>
      <c r="T28" s="41">
        <v>1592</v>
      </c>
      <c r="U28" s="42">
        <v>160</v>
      </c>
      <c r="V28" s="41">
        <v>119</v>
      </c>
      <c r="W28" s="42">
        <v>472</v>
      </c>
      <c r="X28" s="41">
        <v>13</v>
      </c>
      <c r="Y28" s="42">
        <v>3951</v>
      </c>
      <c r="Z28" s="41">
        <v>649</v>
      </c>
      <c r="AA28" s="42">
        <v>258</v>
      </c>
      <c r="AB28" s="41">
        <v>1248</v>
      </c>
      <c r="AC28" s="26"/>
    </row>
    <row r="29" spans="2:29" ht="15" customHeight="1" x14ac:dyDescent="0.3">
      <c r="B29" s="23"/>
      <c r="C29" s="43"/>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26"/>
    </row>
    <row r="30" spans="2:29" ht="15" customHeight="1" x14ac:dyDescent="0.3">
      <c r="B30" s="23"/>
      <c r="C30" s="28" t="s">
        <v>238</v>
      </c>
      <c r="D30" s="36">
        <v>15</v>
      </c>
      <c r="E30" s="35">
        <v>1232</v>
      </c>
      <c r="F30" s="36">
        <v>241</v>
      </c>
      <c r="G30" s="35">
        <v>242</v>
      </c>
      <c r="H30" s="36">
        <v>627</v>
      </c>
      <c r="I30" s="35">
        <v>18</v>
      </c>
      <c r="J30" s="36">
        <v>210</v>
      </c>
      <c r="K30" s="35">
        <v>40</v>
      </c>
      <c r="L30" s="36">
        <v>75</v>
      </c>
      <c r="M30" s="35">
        <v>138</v>
      </c>
      <c r="N30" s="36">
        <v>66</v>
      </c>
      <c r="O30" s="35">
        <v>342</v>
      </c>
      <c r="P30" s="36">
        <v>74</v>
      </c>
      <c r="Q30" s="35">
        <v>101</v>
      </c>
      <c r="R30" s="36">
        <v>252</v>
      </c>
      <c r="S30" s="35">
        <v>5</v>
      </c>
      <c r="T30" s="36">
        <v>8</v>
      </c>
      <c r="U30" s="35"/>
      <c r="V30" s="114" t="s">
        <v>243</v>
      </c>
      <c r="W30" s="35">
        <v>6</v>
      </c>
      <c r="X30" s="36"/>
      <c r="Y30" s="35">
        <v>29</v>
      </c>
      <c r="Z30" s="114" t="s">
        <v>244</v>
      </c>
      <c r="AA30" s="116" t="s">
        <v>244</v>
      </c>
      <c r="AB30" s="36">
        <v>10</v>
      </c>
      <c r="AC30" s="26"/>
    </row>
    <row r="31" spans="2:29" ht="15" customHeight="1" x14ac:dyDescent="0.3">
      <c r="B31" s="23"/>
      <c r="C31" s="28" t="s">
        <v>239</v>
      </c>
      <c r="D31" s="36">
        <v>769</v>
      </c>
      <c r="E31" s="35">
        <v>186866</v>
      </c>
      <c r="F31" s="36">
        <v>51348</v>
      </c>
      <c r="G31" s="35">
        <v>31887</v>
      </c>
      <c r="H31" s="36">
        <v>76791</v>
      </c>
      <c r="I31" s="35">
        <v>839</v>
      </c>
      <c r="J31" s="36">
        <v>17307</v>
      </c>
      <c r="K31" s="35">
        <v>6305</v>
      </c>
      <c r="L31" s="36">
        <v>4336</v>
      </c>
      <c r="M31" s="35">
        <v>11195</v>
      </c>
      <c r="N31" s="36">
        <v>3110</v>
      </c>
      <c r="O31" s="35">
        <v>20576</v>
      </c>
      <c r="P31" s="36">
        <v>8388</v>
      </c>
      <c r="Q31" s="35">
        <v>5376</v>
      </c>
      <c r="R31" s="36">
        <v>13411</v>
      </c>
      <c r="S31" s="35">
        <v>136</v>
      </c>
      <c r="T31" s="36">
        <v>1584</v>
      </c>
      <c r="U31" s="35">
        <v>160</v>
      </c>
      <c r="V31" s="36">
        <v>117</v>
      </c>
      <c r="W31" s="35">
        <v>466</v>
      </c>
      <c r="X31" s="36">
        <v>13</v>
      </c>
      <c r="Y31" s="35">
        <v>3922</v>
      </c>
      <c r="Z31" s="36">
        <v>645</v>
      </c>
      <c r="AA31" s="35">
        <v>254</v>
      </c>
      <c r="AB31" s="36">
        <v>1238</v>
      </c>
      <c r="AC31" s="26"/>
    </row>
    <row r="32" spans="2:29" ht="15" customHeight="1" x14ac:dyDescent="0.3">
      <c r="B32" s="23"/>
      <c r="C32" s="31" t="s">
        <v>252</v>
      </c>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26"/>
    </row>
    <row r="33" spans="2:29" ht="15" customHeight="1" x14ac:dyDescent="0.3">
      <c r="B33" s="23"/>
      <c r="C33" s="167" t="s">
        <v>274</v>
      </c>
      <c r="D33" s="167"/>
      <c r="E33" s="167"/>
      <c r="F33" s="167"/>
      <c r="G33" s="167"/>
      <c r="H33" s="167"/>
      <c r="I33" s="167"/>
      <c r="J33" s="32"/>
      <c r="K33" s="32"/>
      <c r="L33" s="32"/>
      <c r="M33" s="32"/>
      <c r="N33" s="32"/>
      <c r="O33" s="32"/>
      <c r="P33" s="32"/>
      <c r="Q33" s="32"/>
      <c r="R33" s="32"/>
      <c r="S33" s="32"/>
      <c r="T33" s="32"/>
      <c r="U33" s="32"/>
      <c r="V33" s="32"/>
      <c r="W33" s="32"/>
      <c r="X33" s="32"/>
      <c r="Y33" s="32"/>
      <c r="Z33" s="32"/>
      <c r="AA33" s="32"/>
      <c r="AB33" s="32"/>
      <c r="AC33" s="26"/>
    </row>
    <row r="34" spans="2:29" ht="15" customHeight="1" x14ac:dyDescent="0.3">
      <c r="B34" s="23"/>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26"/>
    </row>
    <row r="35" spans="2:29" ht="21" x14ac:dyDescent="0.4">
      <c r="B35" s="23"/>
      <c r="C35" s="166" t="s">
        <v>44</v>
      </c>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26"/>
    </row>
    <row r="36" spans="2:29" ht="18" x14ac:dyDescent="0.35">
      <c r="B36" s="23"/>
      <c r="C36" s="33" t="s">
        <v>14</v>
      </c>
      <c r="D36" s="5"/>
      <c r="E36" s="6"/>
      <c r="F36" s="6"/>
      <c r="G36" s="6"/>
      <c r="H36" s="6"/>
      <c r="I36" s="6"/>
      <c r="J36" s="6"/>
      <c r="K36" s="6"/>
      <c r="L36" s="6"/>
      <c r="M36" s="6"/>
      <c r="N36" s="6"/>
      <c r="O36" s="6"/>
      <c r="P36" s="6"/>
      <c r="Q36" s="6"/>
      <c r="R36" s="6"/>
      <c r="S36" s="6"/>
      <c r="T36" s="6"/>
      <c r="U36" s="6"/>
      <c r="V36" s="6"/>
      <c r="W36" s="6"/>
      <c r="X36" s="6"/>
      <c r="Y36" s="6"/>
      <c r="Z36" s="6"/>
      <c r="AA36" s="6"/>
      <c r="AB36" s="6"/>
      <c r="AC36" s="26"/>
    </row>
    <row r="37" spans="2:29" ht="15" customHeight="1" x14ac:dyDescent="0.3">
      <c r="B37" s="23"/>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26"/>
    </row>
    <row r="38" spans="2:29" ht="15" customHeight="1" x14ac:dyDescent="0.3">
      <c r="B38" s="23"/>
      <c r="C38" s="169" t="s">
        <v>4</v>
      </c>
      <c r="D38" s="174" t="s">
        <v>15</v>
      </c>
      <c r="E38" s="174"/>
      <c r="F38" s="174"/>
      <c r="G38" s="174"/>
      <c r="H38" s="180"/>
      <c r="I38" s="179" t="s">
        <v>16</v>
      </c>
      <c r="J38" s="178"/>
      <c r="K38" s="178"/>
      <c r="L38" s="178"/>
      <c r="M38" s="181"/>
      <c r="N38" s="179" t="s">
        <v>17</v>
      </c>
      <c r="O38" s="178"/>
      <c r="P38" s="178"/>
      <c r="Q38" s="178"/>
      <c r="R38" s="178"/>
      <c r="S38" s="179" t="s">
        <v>18</v>
      </c>
      <c r="T38" s="178"/>
      <c r="U38" s="178"/>
      <c r="V38" s="178"/>
      <c r="W38" s="178"/>
      <c r="X38" s="179" t="s">
        <v>19</v>
      </c>
      <c r="Y38" s="178"/>
      <c r="Z38" s="178"/>
      <c r="AA38" s="178"/>
      <c r="AB38" s="178"/>
      <c r="AC38" s="26"/>
    </row>
    <row r="39" spans="2:29" ht="49.2" customHeight="1" x14ac:dyDescent="0.3">
      <c r="B39" s="23"/>
      <c r="C39" s="169"/>
      <c r="D39" s="49" t="s">
        <v>34</v>
      </c>
      <c r="E39" s="49" t="s">
        <v>35</v>
      </c>
      <c r="F39" s="49" t="s">
        <v>36</v>
      </c>
      <c r="G39" s="49" t="s">
        <v>37</v>
      </c>
      <c r="H39" s="103" t="s">
        <v>38</v>
      </c>
      <c r="I39" s="93" t="s">
        <v>34</v>
      </c>
      <c r="J39" s="55" t="s">
        <v>35</v>
      </c>
      <c r="K39" s="55" t="s">
        <v>36</v>
      </c>
      <c r="L39" s="55" t="s">
        <v>37</v>
      </c>
      <c r="M39" s="103" t="s">
        <v>38</v>
      </c>
      <c r="N39" s="93" t="s">
        <v>34</v>
      </c>
      <c r="O39" s="49" t="s">
        <v>35</v>
      </c>
      <c r="P39" s="49" t="s">
        <v>36</v>
      </c>
      <c r="Q39" s="49" t="s">
        <v>37</v>
      </c>
      <c r="R39" s="103" t="s">
        <v>38</v>
      </c>
      <c r="S39" s="93" t="s">
        <v>34</v>
      </c>
      <c r="T39" s="49" t="s">
        <v>35</v>
      </c>
      <c r="U39" s="49" t="s">
        <v>36</v>
      </c>
      <c r="V39" s="49" t="s">
        <v>37</v>
      </c>
      <c r="W39" s="37" t="s">
        <v>38</v>
      </c>
      <c r="X39" s="49" t="s">
        <v>34</v>
      </c>
      <c r="Y39" s="49" t="s">
        <v>35</v>
      </c>
      <c r="Z39" s="49" t="s">
        <v>36</v>
      </c>
      <c r="AA39" s="49" t="s">
        <v>37</v>
      </c>
      <c r="AB39" s="37" t="s">
        <v>38</v>
      </c>
      <c r="AC39" s="26"/>
    </row>
    <row r="40" spans="2:29" ht="15" customHeight="1" x14ac:dyDescent="0.3">
      <c r="B40" s="23"/>
      <c r="C40" s="28" t="s">
        <v>11</v>
      </c>
      <c r="D40" s="110">
        <v>6.3213674010687457</v>
      </c>
      <c r="E40" s="111">
        <v>818.5871216047733</v>
      </c>
      <c r="F40" s="110">
        <v>273.12358477736365</v>
      </c>
      <c r="G40" s="111">
        <v>163.83439862369747</v>
      </c>
      <c r="H40" s="110">
        <v>431.87831882883683</v>
      </c>
      <c r="I40" s="111">
        <v>70.321858988236997</v>
      </c>
      <c r="J40" s="110">
        <v>948.15616655841814</v>
      </c>
      <c r="K40" s="111">
        <v>383.64003752616003</v>
      </c>
      <c r="L40" s="110">
        <v>257.6639965360468</v>
      </c>
      <c r="M40" s="111">
        <v>704.20004329941548</v>
      </c>
      <c r="N40" s="110">
        <v>163.45467350450519</v>
      </c>
      <c r="O40" s="111">
        <v>885.2806571295115</v>
      </c>
      <c r="P40" s="110">
        <v>374.56527368698738</v>
      </c>
      <c r="Q40" s="111">
        <v>243.33056625144303</v>
      </c>
      <c r="R40" s="110">
        <v>631.93293174343103</v>
      </c>
      <c r="S40" s="111">
        <v>138.04311457387314</v>
      </c>
      <c r="T40" s="110">
        <v>841.068782562975</v>
      </c>
      <c r="U40" s="111">
        <v>116.96381626117298</v>
      </c>
      <c r="V40" s="110">
        <v>67.396395965776009</v>
      </c>
      <c r="W40" s="111">
        <v>393.43243630801589</v>
      </c>
      <c r="X40" s="110">
        <v>10.954841178721775</v>
      </c>
      <c r="Y40" s="111">
        <v>1502.7506697282818</v>
      </c>
      <c r="Z40" s="110">
        <v>355.14734022196711</v>
      </c>
      <c r="AA40" s="111">
        <v>124.7608113279755</v>
      </c>
      <c r="AB40" s="110">
        <v>665.6859931113662</v>
      </c>
      <c r="AC40" s="26"/>
    </row>
    <row r="41" spans="2:29" ht="15" customHeight="1" x14ac:dyDescent="0.3">
      <c r="B41" s="23"/>
      <c r="C41" s="28" t="s">
        <v>236</v>
      </c>
      <c r="D41" s="110">
        <v>7.101831347323281</v>
      </c>
      <c r="E41" s="111">
        <v>831.79162712221864</v>
      </c>
      <c r="F41" s="110">
        <v>223.56497592182504</v>
      </c>
      <c r="G41" s="111">
        <v>166.62237688495202</v>
      </c>
      <c r="H41" s="110">
        <v>403.19870645716901</v>
      </c>
      <c r="I41" s="111">
        <v>64.559888155253788</v>
      </c>
      <c r="J41" s="110">
        <v>963.0829284498152</v>
      </c>
      <c r="K41" s="111">
        <v>328.50241545893721</v>
      </c>
      <c r="L41" s="110">
        <v>272.23398806804812</v>
      </c>
      <c r="M41" s="111">
        <v>672.99253906952924</v>
      </c>
      <c r="N41" s="110">
        <v>160.0159169055903</v>
      </c>
      <c r="O41" s="111">
        <v>898.40728912650877</v>
      </c>
      <c r="P41" s="110">
        <v>344.23369282412841</v>
      </c>
      <c r="Q41" s="111">
        <v>258.14976175657341</v>
      </c>
      <c r="R41" s="110">
        <v>621.54496015672032</v>
      </c>
      <c r="S41" s="111">
        <v>157.73022361144507</v>
      </c>
      <c r="T41" s="110">
        <v>851.40658812214474</v>
      </c>
      <c r="U41" s="111">
        <v>84.876172156768462</v>
      </c>
      <c r="V41" s="110">
        <v>80.307766289973543</v>
      </c>
      <c r="W41" s="111">
        <v>354.89300312575142</v>
      </c>
      <c r="X41" s="110">
        <v>12.956419316843345</v>
      </c>
      <c r="Y41" s="111">
        <v>1830.7813113466825</v>
      </c>
      <c r="Z41" s="110">
        <v>338.56825022902757</v>
      </c>
      <c r="AA41" s="111">
        <v>145.79243554508574</v>
      </c>
      <c r="AB41" s="110">
        <v>681.06268812982591</v>
      </c>
      <c r="AC41" s="26"/>
    </row>
    <row r="42" spans="2:29" ht="15" customHeight="1" x14ac:dyDescent="0.3">
      <c r="B42" s="23"/>
      <c r="C42" s="38" t="s">
        <v>237</v>
      </c>
      <c r="D42" s="112">
        <v>3.5936762299402734</v>
      </c>
      <c r="E42" s="113">
        <v>862.02850188622165</v>
      </c>
      <c r="F42" s="112">
        <v>236.45839540522826</v>
      </c>
      <c r="G42" s="113">
        <v>147.24905001352212</v>
      </c>
      <c r="H42" s="112">
        <v>354.825106228886</v>
      </c>
      <c r="I42" s="113">
        <v>47.738413547237073</v>
      </c>
      <c r="J42" s="112">
        <v>975.71301247771839</v>
      </c>
      <c r="K42" s="113">
        <v>353.44251336898395</v>
      </c>
      <c r="L42" s="112">
        <v>245.65508021390374</v>
      </c>
      <c r="M42" s="113">
        <v>631.23885918003566</v>
      </c>
      <c r="N42" s="112">
        <v>137.05014240096662</v>
      </c>
      <c r="O42" s="113">
        <v>902.563217398809</v>
      </c>
      <c r="P42" s="112">
        <v>365.10744800207129</v>
      </c>
      <c r="Q42" s="113">
        <v>236.29930094070943</v>
      </c>
      <c r="R42" s="112">
        <v>589.49684991801155</v>
      </c>
      <c r="S42" s="113">
        <v>90.500641848523742</v>
      </c>
      <c r="T42" s="112">
        <v>1021.8228498074456</v>
      </c>
      <c r="U42" s="113">
        <v>102.69576379974326</v>
      </c>
      <c r="V42" s="112">
        <v>76.379974326059042</v>
      </c>
      <c r="W42" s="113">
        <v>302.95250320924259</v>
      </c>
      <c r="X42" s="112">
        <v>4.1322314049586781</v>
      </c>
      <c r="Y42" s="113">
        <v>1255.8804831532104</v>
      </c>
      <c r="Z42" s="112">
        <v>206.29370629370629</v>
      </c>
      <c r="AA42" s="113">
        <v>82.008900190718364</v>
      </c>
      <c r="AB42" s="112">
        <v>396.69421487603307</v>
      </c>
      <c r="AC42" s="26"/>
    </row>
    <row r="43" spans="2:29" ht="15" customHeight="1" x14ac:dyDescent="0.3">
      <c r="B43" s="23"/>
      <c r="C43" s="43"/>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26"/>
    </row>
    <row r="44" spans="2:29" ht="15" customHeight="1" x14ac:dyDescent="0.3">
      <c r="B44" s="23"/>
      <c r="C44" s="28" t="s">
        <v>238</v>
      </c>
      <c r="D44" s="110">
        <v>10.266940451745379</v>
      </c>
      <c r="E44" s="111">
        <v>843.25804243668722</v>
      </c>
      <c r="F44" s="110">
        <v>164.95550992470911</v>
      </c>
      <c r="G44" s="111">
        <v>165.63997262149212</v>
      </c>
      <c r="H44" s="110">
        <v>429.15811088295686</v>
      </c>
      <c r="I44" s="111">
        <v>85.308056872037923</v>
      </c>
      <c r="J44" s="110">
        <v>995.26066350710892</v>
      </c>
      <c r="K44" s="111">
        <v>189.57345971563979</v>
      </c>
      <c r="L44" s="110">
        <v>355.45023696682466</v>
      </c>
      <c r="M44" s="111">
        <v>654.02843601895734</v>
      </c>
      <c r="N44" s="110">
        <v>176</v>
      </c>
      <c r="O44" s="111">
        <v>912</v>
      </c>
      <c r="P44" s="110">
        <v>197.33333333333334</v>
      </c>
      <c r="Q44" s="111">
        <v>269.33333333333331</v>
      </c>
      <c r="R44" s="110">
        <v>672</v>
      </c>
      <c r="S44" s="111">
        <v>312.5</v>
      </c>
      <c r="T44" s="110">
        <v>500</v>
      </c>
      <c r="U44" s="111"/>
      <c r="V44" s="120" t="s">
        <v>244</v>
      </c>
      <c r="W44" s="111">
        <v>375</v>
      </c>
      <c r="X44" s="110"/>
      <c r="Y44" s="111">
        <v>1933.3333333333333</v>
      </c>
      <c r="Z44" s="120" t="s">
        <v>244</v>
      </c>
      <c r="AA44" s="121" t="s">
        <v>244</v>
      </c>
      <c r="AB44" s="110">
        <v>666.66666666666663</v>
      </c>
      <c r="AC44" s="26"/>
    </row>
    <row r="45" spans="2:29" ht="15" customHeight="1" x14ac:dyDescent="0.3">
      <c r="B45" s="23"/>
      <c r="C45" s="28" t="s">
        <v>239</v>
      </c>
      <c r="D45" s="110">
        <v>3.5486848177203507</v>
      </c>
      <c r="E45" s="111">
        <v>862.32579603137981</v>
      </c>
      <c r="F45" s="110">
        <v>236.95431472081219</v>
      </c>
      <c r="G45" s="111">
        <v>147.14813105676049</v>
      </c>
      <c r="H45" s="110">
        <v>354.36548223350258</v>
      </c>
      <c r="I45" s="111">
        <v>47.291584465362718</v>
      </c>
      <c r="J45" s="110">
        <v>975.53689194521166</v>
      </c>
      <c r="K45" s="111">
        <v>355.39146609548504</v>
      </c>
      <c r="L45" s="110">
        <v>244.40561411419876</v>
      </c>
      <c r="M45" s="111">
        <v>631.02418127501267</v>
      </c>
      <c r="N45" s="110">
        <v>136.40949164437035</v>
      </c>
      <c r="O45" s="111">
        <v>902.49572349664459</v>
      </c>
      <c r="P45" s="110">
        <v>367.91087328391598</v>
      </c>
      <c r="Q45" s="111">
        <v>235.79981578139393</v>
      </c>
      <c r="R45" s="110">
        <v>588.22755384008076</v>
      </c>
      <c r="S45" s="111">
        <v>88.197146562905317</v>
      </c>
      <c r="T45" s="110">
        <v>1027.2373540856031</v>
      </c>
      <c r="U45" s="111">
        <v>103.76134889753567</v>
      </c>
      <c r="V45" s="110">
        <v>75.875486381322958</v>
      </c>
      <c r="W45" s="111">
        <v>302.20492866407261</v>
      </c>
      <c r="X45" s="110">
        <v>4.1520281060364104</v>
      </c>
      <c r="Y45" s="111">
        <v>1252.6349409134464</v>
      </c>
      <c r="Z45" s="110">
        <v>206.00447141488343</v>
      </c>
      <c r="AA45" s="111">
        <v>81.124241456403709</v>
      </c>
      <c r="AB45" s="110">
        <v>395.40083040562121</v>
      </c>
      <c r="AC45" s="26"/>
    </row>
    <row r="46" spans="2:29" ht="15" customHeight="1" x14ac:dyDescent="0.3">
      <c r="B46" s="23"/>
      <c r="C46" s="31" t="s">
        <v>252</v>
      </c>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26"/>
    </row>
    <row r="47" spans="2:29" ht="15" customHeight="1" x14ac:dyDescent="0.3">
      <c r="B47" s="23"/>
      <c r="C47" s="167" t="s">
        <v>274</v>
      </c>
      <c r="D47" s="167"/>
      <c r="E47" s="167"/>
      <c r="F47" s="167"/>
      <c r="G47" s="167"/>
      <c r="H47" s="167"/>
      <c r="I47" s="167"/>
      <c r="J47" s="32"/>
      <c r="K47" s="32"/>
      <c r="L47" s="32"/>
      <c r="M47" s="32"/>
      <c r="N47" s="32"/>
      <c r="O47" s="32"/>
      <c r="P47" s="32"/>
      <c r="Q47" s="32"/>
      <c r="R47" s="32"/>
      <c r="S47" s="32"/>
      <c r="T47" s="32"/>
      <c r="U47" s="32"/>
      <c r="V47" s="32"/>
      <c r="W47" s="32"/>
      <c r="X47" s="32"/>
      <c r="Y47" s="32"/>
      <c r="Z47" s="32"/>
      <c r="AA47" s="32"/>
      <c r="AB47" s="32"/>
      <c r="AC47" s="26"/>
    </row>
    <row r="48" spans="2:29" ht="15" customHeight="1" x14ac:dyDescent="0.3">
      <c r="B48" s="24"/>
      <c r="C48" s="7"/>
      <c r="D48" s="7"/>
      <c r="E48" s="7"/>
      <c r="F48" s="7"/>
      <c r="G48" s="7"/>
      <c r="H48" s="7"/>
      <c r="I48" s="7"/>
      <c r="J48" s="7"/>
      <c r="K48" s="7"/>
      <c r="L48" s="7"/>
      <c r="M48" s="7"/>
      <c r="N48" s="7"/>
      <c r="O48" s="7"/>
      <c r="P48" s="7"/>
      <c r="Q48" s="7"/>
      <c r="R48" s="7"/>
      <c r="S48" s="7"/>
      <c r="T48" s="7"/>
      <c r="U48" s="7"/>
      <c r="V48" s="7"/>
      <c r="W48" s="7"/>
      <c r="X48" s="7"/>
      <c r="Y48" s="7"/>
      <c r="Z48" s="7"/>
      <c r="AA48" s="7"/>
      <c r="AB48" s="7"/>
      <c r="AC48" s="27"/>
    </row>
    <row r="49" ht="20.100000000000001" customHeight="1" x14ac:dyDescent="0.3"/>
  </sheetData>
  <mergeCells count="25">
    <mergeCell ref="C19:I19"/>
    <mergeCell ref="C33:I33"/>
    <mergeCell ref="C47:I47"/>
    <mergeCell ref="D38:H38"/>
    <mergeCell ref="I38:M38"/>
    <mergeCell ref="C38:C39"/>
    <mergeCell ref="C24:C25"/>
    <mergeCell ref="X38:AB38"/>
    <mergeCell ref="C21:AB21"/>
    <mergeCell ref="C35:AB35"/>
    <mergeCell ref="D24:H24"/>
    <mergeCell ref="I24:M24"/>
    <mergeCell ref="X24:AB24"/>
    <mergeCell ref="N24:R24"/>
    <mergeCell ref="S24:W24"/>
    <mergeCell ref="N38:R38"/>
    <mergeCell ref="S38:W38"/>
    <mergeCell ref="C6:AB6"/>
    <mergeCell ref="C7:AB7"/>
    <mergeCell ref="D10:H10"/>
    <mergeCell ref="I10:M10"/>
    <mergeCell ref="N10:R10"/>
    <mergeCell ref="S10:W10"/>
    <mergeCell ref="X10:AB10"/>
    <mergeCell ref="C10:C11"/>
  </mergeCells>
  <pageMargins left="0.7" right="0.7" top="0.75" bottom="0.75" header="0.3" footer="0.3"/>
  <pageSetup paperSize="9" orientation="landscape" r:id="rId1"/>
  <ignoredErrors>
    <ignoredError sqref="C30:AB31 C34:AB44 D32:AB32 D33:AB33"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8302-1E47-4608-BD06-BADF7B951117}">
  <sheetPr>
    <tabColor theme="7" tint="0.59999389629810485"/>
  </sheetPr>
  <dimension ref="B4:G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29.6640625" style="1" customWidth="1"/>
    <col min="6" max="6" width="31.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59.7" customHeight="1" x14ac:dyDescent="0.5">
      <c r="B6" s="23"/>
      <c r="C6" s="165" t="s">
        <v>178</v>
      </c>
      <c r="D6" s="165"/>
      <c r="E6" s="165"/>
      <c r="F6" s="165"/>
      <c r="G6" s="26"/>
    </row>
    <row r="7" spans="2:7" ht="21" customHeight="1" x14ac:dyDescent="0.4">
      <c r="B7" s="23"/>
      <c r="C7" s="166" t="s">
        <v>207</v>
      </c>
      <c r="D7" s="166"/>
      <c r="E7" s="166"/>
      <c r="F7" s="166"/>
      <c r="G7" s="26"/>
    </row>
    <row r="8" spans="2:7" ht="18" x14ac:dyDescent="0.35">
      <c r="B8" s="23"/>
      <c r="C8" s="33" t="s">
        <v>14</v>
      </c>
      <c r="D8" s="5"/>
      <c r="E8" s="6"/>
      <c r="F8" s="6"/>
      <c r="G8" s="26"/>
    </row>
    <row r="9" spans="2:7" ht="15" customHeight="1" x14ac:dyDescent="0.35">
      <c r="B9" s="23"/>
      <c r="C9" s="20"/>
      <c r="D9" s="5"/>
      <c r="E9" s="6"/>
      <c r="F9" s="6"/>
      <c r="G9" s="26"/>
    </row>
    <row r="10" spans="2:7" ht="15" customHeight="1" x14ac:dyDescent="0.3">
      <c r="B10" s="23"/>
      <c r="C10" s="169" t="s">
        <v>4</v>
      </c>
      <c r="D10" s="174" t="s">
        <v>45</v>
      </c>
      <c r="E10" s="174"/>
      <c r="F10" s="171" t="s">
        <v>206</v>
      </c>
      <c r="G10" s="26"/>
    </row>
    <row r="11" spans="2:7" ht="49.2" customHeight="1" x14ac:dyDescent="0.3">
      <c r="B11" s="23"/>
      <c r="C11" s="169"/>
      <c r="D11" s="103" t="s">
        <v>46</v>
      </c>
      <c r="E11" s="103" t="s">
        <v>47</v>
      </c>
      <c r="F11" s="171"/>
      <c r="G11" s="26"/>
    </row>
    <row r="12" spans="2:7" ht="15" customHeight="1" x14ac:dyDescent="0.3">
      <c r="B12" s="23"/>
      <c r="C12" s="28" t="s">
        <v>11</v>
      </c>
      <c r="D12" s="36">
        <v>12375317</v>
      </c>
      <c r="E12" s="35">
        <v>774315</v>
      </c>
      <c r="F12" s="36">
        <v>13149632</v>
      </c>
      <c r="G12" s="26"/>
    </row>
    <row r="13" spans="2:7" ht="15" customHeight="1" x14ac:dyDescent="0.3">
      <c r="B13" s="23"/>
      <c r="C13" s="28" t="s">
        <v>236</v>
      </c>
      <c r="D13" s="36">
        <v>2550715</v>
      </c>
      <c r="E13" s="35">
        <v>162854</v>
      </c>
      <c r="F13" s="36">
        <v>2713569</v>
      </c>
      <c r="G13" s="26"/>
    </row>
    <row r="14" spans="2:7" ht="15" customHeight="1" x14ac:dyDescent="0.3">
      <c r="B14" s="23"/>
      <c r="C14" s="38" t="s">
        <v>237</v>
      </c>
      <c r="D14" s="41">
        <v>610364</v>
      </c>
      <c r="E14" s="42">
        <v>39503</v>
      </c>
      <c r="F14" s="41">
        <v>649867</v>
      </c>
      <c r="G14" s="26"/>
    </row>
    <row r="15" spans="2:7" ht="15" customHeight="1" x14ac:dyDescent="0.3">
      <c r="B15" s="23"/>
      <c r="C15" s="43"/>
      <c r="D15" s="44"/>
      <c r="E15" s="44"/>
      <c r="F15" s="44"/>
      <c r="G15" s="26"/>
    </row>
    <row r="16" spans="2:7" ht="15" customHeight="1" x14ac:dyDescent="0.3">
      <c r="B16" s="23"/>
      <c r="C16" s="28" t="s">
        <v>238</v>
      </c>
      <c r="D16" s="36">
        <v>6123</v>
      </c>
      <c r="E16" s="35">
        <v>719</v>
      </c>
      <c r="F16" s="36">
        <v>6842</v>
      </c>
      <c r="G16" s="26"/>
    </row>
    <row r="17" spans="2:7" ht="15" customHeight="1" x14ac:dyDescent="0.3">
      <c r="B17" s="23"/>
      <c r="C17" s="28" t="s">
        <v>239</v>
      </c>
      <c r="D17" s="36">
        <v>604241</v>
      </c>
      <c r="E17" s="35">
        <v>38784</v>
      </c>
      <c r="F17" s="36">
        <v>643025</v>
      </c>
      <c r="G17" s="26"/>
    </row>
    <row r="18" spans="2:7" ht="15" customHeight="1" x14ac:dyDescent="0.3">
      <c r="B18" s="23"/>
      <c r="C18" s="31" t="s">
        <v>252</v>
      </c>
      <c r="D18" s="30"/>
      <c r="E18" s="30"/>
      <c r="F18" s="30"/>
      <c r="G18" s="26"/>
    </row>
    <row r="19" spans="2:7" ht="15" customHeight="1" x14ac:dyDescent="0.3">
      <c r="B19" s="23"/>
      <c r="C19" s="32" t="s">
        <v>275</v>
      </c>
      <c r="D19" s="32"/>
      <c r="E19" s="32"/>
      <c r="F19" s="32"/>
      <c r="G19" s="26"/>
    </row>
    <row r="20" spans="2:7" ht="15" customHeight="1" x14ac:dyDescent="0.3">
      <c r="B20" s="23"/>
      <c r="C20" s="32"/>
      <c r="D20" s="32"/>
      <c r="E20" s="32"/>
      <c r="F20" s="32"/>
      <c r="G20" s="26"/>
    </row>
    <row r="21" spans="2:7" ht="21" customHeight="1" x14ac:dyDescent="0.4">
      <c r="B21" s="23"/>
      <c r="C21" s="166" t="s">
        <v>208</v>
      </c>
      <c r="D21" s="166"/>
      <c r="E21" s="166"/>
      <c r="F21" s="166"/>
      <c r="G21" s="26"/>
    </row>
    <row r="22" spans="2:7" ht="18" x14ac:dyDescent="0.35">
      <c r="B22" s="23"/>
      <c r="C22" s="33" t="s">
        <v>14</v>
      </c>
      <c r="D22" s="5"/>
      <c r="E22" s="6"/>
      <c r="F22" s="6"/>
      <c r="G22" s="26"/>
    </row>
    <row r="23" spans="2:7" ht="15" customHeight="1" x14ac:dyDescent="0.35">
      <c r="B23" s="23"/>
      <c r="C23" s="20"/>
      <c r="D23" s="5"/>
      <c r="E23" s="6"/>
      <c r="F23" s="6"/>
      <c r="G23" s="26"/>
    </row>
    <row r="24" spans="2:7" ht="15" customHeight="1" x14ac:dyDescent="0.3">
      <c r="B24" s="23"/>
      <c r="C24" s="169" t="s">
        <v>4</v>
      </c>
      <c r="D24" s="174" t="s">
        <v>45</v>
      </c>
      <c r="E24" s="174"/>
      <c r="F24" s="171" t="s">
        <v>209</v>
      </c>
      <c r="G24" s="26"/>
    </row>
    <row r="25" spans="2:7" ht="49.2" customHeight="1" x14ac:dyDescent="0.3">
      <c r="B25" s="23"/>
      <c r="C25" s="169"/>
      <c r="D25" s="34" t="s">
        <v>46</v>
      </c>
      <c r="E25" s="34" t="s">
        <v>47</v>
      </c>
      <c r="F25" s="171"/>
      <c r="G25" s="26"/>
    </row>
    <row r="26" spans="2:7" ht="15" customHeight="1" x14ac:dyDescent="0.3">
      <c r="B26" s="23"/>
      <c r="C26" s="28" t="s">
        <v>11</v>
      </c>
      <c r="D26" s="36">
        <v>2877603</v>
      </c>
      <c r="E26" s="35">
        <v>519644</v>
      </c>
      <c r="F26" s="36">
        <v>2943857</v>
      </c>
      <c r="G26" s="26"/>
    </row>
    <row r="27" spans="2:7" ht="15" customHeight="1" x14ac:dyDescent="0.3">
      <c r="B27" s="23"/>
      <c r="C27" s="28" t="s">
        <v>236</v>
      </c>
      <c r="D27" s="36">
        <v>617897</v>
      </c>
      <c r="E27" s="35">
        <v>109075</v>
      </c>
      <c r="F27" s="36">
        <v>633465</v>
      </c>
      <c r="G27" s="26"/>
    </row>
    <row r="28" spans="2:7" ht="15" customHeight="1" x14ac:dyDescent="0.3">
      <c r="B28" s="23"/>
      <c r="C28" s="38" t="s">
        <v>237</v>
      </c>
      <c r="D28" s="41">
        <v>149605</v>
      </c>
      <c r="E28" s="42">
        <v>26350</v>
      </c>
      <c r="F28" s="41">
        <v>153602</v>
      </c>
      <c r="G28" s="26"/>
    </row>
    <row r="29" spans="2:7" ht="15" customHeight="1" x14ac:dyDescent="0.3">
      <c r="B29" s="23"/>
      <c r="C29" s="43"/>
      <c r="D29" s="44"/>
      <c r="E29" s="44"/>
      <c r="F29" s="44"/>
      <c r="G29" s="26"/>
    </row>
    <row r="30" spans="2:7" ht="15" customHeight="1" x14ac:dyDescent="0.3">
      <c r="B30" s="23"/>
      <c r="C30" s="28" t="s">
        <v>238</v>
      </c>
      <c r="D30" s="36">
        <v>1846</v>
      </c>
      <c r="E30" s="35">
        <v>441</v>
      </c>
      <c r="F30" s="36">
        <v>1927</v>
      </c>
      <c r="G30" s="26"/>
    </row>
    <row r="31" spans="2:7" ht="15" customHeight="1" x14ac:dyDescent="0.3">
      <c r="B31" s="23"/>
      <c r="C31" s="28" t="s">
        <v>239</v>
      </c>
      <c r="D31" s="36">
        <v>147773</v>
      </c>
      <c r="E31" s="35">
        <v>25909</v>
      </c>
      <c r="F31" s="36">
        <v>151689</v>
      </c>
      <c r="G31" s="26"/>
    </row>
    <row r="32" spans="2:7" ht="15" customHeight="1" x14ac:dyDescent="0.3">
      <c r="B32" s="23"/>
      <c r="C32" s="31" t="s">
        <v>252</v>
      </c>
      <c r="D32" s="30"/>
      <c r="E32" s="30"/>
      <c r="F32" s="30"/>
      <c r="G32" s="26"/>
    </row>
    <row r="33" spans="2:7" ht="15" customHeight="1" x14ac:dyDescent="0.3">
      <c r="B33" s="23"/>
      <c r="C33" s="32" t="s">
        <v>275</v>
      </c>
      <c r="D33" s="32"/>
      <c r="E33" s="32"/>
      <c r="F33" s="32"/>
      <c r="G33" s="26"/>
    </row>
    <row r="34" spans="2:7" ht="15" customHeight="1" x14ac:dyDescent="0.3">
      <c r="B34" s="23"/>
      <c r="C34" s="32"/>
      <c r="D34" s="32"/>
      <c r="E34" s="32"/>
      <c r="F34" s="32"/>
      <c r="G34" s="26"/>
    </row>
    <row r="35" spans="2:7" ht="21" x14ac:dyDescent="0.4">
      <c r="B35" s="23"/>
      <c r="C35" s="166" t="s">
        <v>210</v>
      </c>
      <c r="D35" s="166"/>
      <c r="E35" s="166"/>
      <c r="F35" s="166"/>
      <c r="G35" s="26"/>
    </row>
    <row r="36" spans="2:7" ht="18" customHeight="1" x14ac:dyDescent="0.4">
      <c r="B36" s="23"/>
      <c r="C36" s="33" t="s">
        <v>14</v>
      </c>
      <c r="D36" s="29"/>
      <c r="E36" s="29"/>
      <c r="F36" s="29"/>
      <c r="G36" s="26"/>
    </row>
    <row r="37" spans="2:7" ht="15" customHeight="1" x14ac:dyDescent="0.35">
      <c r="B37" s="23"/>
      <c r="C37" s="33"/>
      <c r="D37" s="5"/>
      <c r="E37" s="6"/>
      <c r="F37" s="6"/>
      <c r="G37" s="26"/>
    </row>
    <row r="38" spans="2:7" ht="15" customHeight="1" x14ac:dyDescent="0.3">
      <c r="B38" s="23"/>
      <c r="C38" s="169" t="s">
        <v>4</v>
      </c>
      <c r="D38" s="174" t="s">
        <v>45</v>
      </c>
      <c r="E38" s="174"/>
      <c r="F38" s="171" t="s">
        <v>211</v>
      </c>
      <c r="G38" s="26"/>
    </row>
    <row r="39" spans="2:7" ht="49.2" customHeight="1" x14ac:dyDescent="0.3">
      <c r="B39" s="23"/>
      <c r="C39" s="169"/>
      <c r="D39" s="34" t="s">
        <v>46</v>
      </c>
      <c r="E39" s="34" t="s">
        <v>47</v>
      </c>
      <c r="F39" s="171"/>
      <c r="G39" s="26"/>
    </row>
    <row r="40" spans="2:7" ht="15" customHeight="1" x14ac:dyDescent="0.3">
      <c r="B40" s="23"/>
      <c r="C40" s="28" t="s">
        <v>11</v>
      </c>
      <c r="D40" s="110">
        <v>484.00567767536228</v>
      </c>
      <c r="E40" s="111">
        <v>87.402830192328821</v>
      </c>
      <c r="F40" s="110">
        <v>495.14943592439926</v>
      </c>
      <c r="G40" s="26"/>
    </row>
    <row r="41" spans="2:7" ht="15" customHeight="1" x14ac:dyDescent="0.3">
      <c r="B41" s="23"/>
      <c r="C41" s="28" t="s">
        <v>236</v>
      </c>
      <c r="D41" s="110">
        <v>453.66653769033496</v>
      </c>
      <c r="E41" s="111">
        <v>80.084023063023906</v>
      </c>
      <c r="F41" s="110">
        <v>465.09672857775325</v>
      </c>
      <c r="G41" s="26"/>
    </row>
    <row r="42" spans="2:7" ht="15" customHeight="1" x14ac:dyDescent="0.3">
      <c r="B42" s="23"/>
      <c r="C42" s="38" t="s">
        <v>237</v>
      </c>
      <c r="D42" s="112">
        <v>405.00554969002951</v>
      </c>
      <c r="E42" s="113">
        <v>71.333820623189595</v>
      </c>
      <c r="F42" s="112">
        <v>415.82609166463629</v>
      </c>
      <c r="G42" s="26"/>
    </row>
    <row r="43" spans="2:7" ht="15" customHeight="1" x14ac:dyDescent="0.3">
      <c r="B43" s="23"/>
      <c r="C43" s="43"/>
      <c r="D43" s="117"/>
      <c r="E43" s="117"/>
      <c r="F43" s="117"/>
      <c r="G43" s="26"/>
    </row>
    <row r="44" spans="2:7" ht="15" customHeight="1" x14ac:dyDescent="0.3">
      <c r="B44" s="23"/>
      <c r="C44" s="28" t="s">
        <v>238</v>
      </c>
      <c r="D44" s="110">
        <v>500.13546464372791</v>
      </c>
      <c r="E44" s="111">
        <v>119.47981576808453</v>
      </c>
      <c r="F44" s="110">
        <v>522.08073692766186</v>
      </c>
      <c r="G44" s="26"/>
    </row>
    <row r="45" spans="2:7" ht="15" customHeight="1" x14ac:dyDescent="0.3">
      <c r="B45" s="23"/>
      <c r="C45" s="28" t="s">
        <v>239</v>
      </c>
      <c r="D45" s="110">
        <v>404.08368631032624</v>
      </c>
      <c r="E45" s="111">
        <v>70.84788309511373</v>
      </c>
      <c r="F45" s="110">
        <v>414.79194638213397</v>
      </c>
      <c r="G45" s="26"/>
    </row>
    <row r="46" spans="2:7" ht="15" customHeight="1" x14ac:dyDescent="0.3">
      <c r="B46" s="23"/>
      <c r="C46" s="31" t="s">
        <v>252</v>
      </c>
      <c r="D46" s="32"/>
      <c r="E46" s="32"/>
      <c r="F46" s="32"/>
      <c r="G46" s="26"/>
    </row>
    <row r="47" spans="2:7" ht="15" customHeight="1" x14ac:dyDescent="0.3">
      <c r="B47" s="23"/>
      <c r="C47" s="32" t="s">
        <v>275</v>
      </c>
      <c r="D47" s="32"/>
      <c r="E47" s="32"/>
      <c r="F47" s="32"/>
      <c r="G47" s="26"/>
    </row>
    <row r="48" spans="2:7" ht="15" customHeight="1" x14ac:dyDescent="0.3">
      <c r="B48" s="24"/>
      <c r="C48" s="7"/>
      <c r="D48" s="7"/>
      <c r="E48" s="7"/>
      <c r="F48" s="7"/>
      <c r="G48" s="27"/>
    </row>
    <row r="49" ht="20.100000000000001" customHeight="1" x14ac:dyDescent="0.3"/>
  </sheetData>
  <mergeCells count="13">
    <mergeCell ref="C6:F6"/>
    <mergeCell ref="F24:F25"/>
    <mergeCell ref="D38:E38"/>
    <mergeCell ref="F38:F39"/>
    <mergeCell ref="C7:F7"/>
    <mergeCell ref="C10:C11"/>
    <mergeCell ref="C21:F21"/>
    <mergeCell ref="C35:F35"/>
    <mergeCell ref="C38:C39"/>
    <mergeCell ref="C24:C25"/>
    <mergeCell ref="D10:E10"/>
    <mergeCell ref="F10:F11"/>
    <mergeCell ref="D24:E24"/>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51E8-37A7-4F77-BF84-7AB8B026E490}">
  <sheetPr>
    <tabColor theme="7" tint="0.59999389629810485"/>
  </sheetPr>
  <dimension ref="B4:F46"/>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75.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65" t="s">
        <v>179</v>
      </c>
      <c r="D6" s="165"/>
      <c r="E6" s="165"/>
      <c r="F6" s="26"/>
    </row>
    <row r="7" spans="2:6" ht="21" customHeight="1" x14ac:dyDescent="0.4">
      <c r="B7" s="23"/>
      <c r="C7" s="166" t="s">
        <v>131</v>
      </c>
      <c r="D7" s="166"/>
      <c r="E7" s="166"/>
      <c r="F7" s="26"/>
    </row>
    <row r="8" spans="2:6" ht="18" x14ac:dyDescent="0.35">
      <c r="B8" s="23"/>
      <c r="C8" s="33" t="s">
        <v>14</v>
      </c>
      <c r="D8" s="5"/>
      <c r="E8" s="6"/>
      <c r="F8" s="26"/>
    </row>
    <row r="9" spans="2:6" ht="15" customHeight="1" x14ac:dyDescent="0.35">
      <c r="B9" s="23"/>
      <c r="C9" s="20"/>
      <c r="D9" s="5"/>
      <c r="E9" s="6"/>
      <c r="F9" s="26"/>
    </row>
    <row r="10" spans="2:6" ht="49.2" customHeight="1" x14ac:dyDescent="0.3">
      <c r="B10" s="23"/>
      <c r="C10" s="46" t="s">
        <v>4</v>
      </c>
      <c r="D10" s="34" t="s">
        <v>48</v>
      </c>
      <c r="E10" s="37" t="s">
        <v>49</v>
      </c>
      <c r="F10" s="26"/>
    </row>
    <row r="11" spans="2:6" ht="15" customHeight="1" x14ac:dyDescent="0.3">
      <c r="B11" s="23"/>
      <c r="C11" s="28" t="s">
        <v>11</v>
      </c>
      <c r="D11" s="36">
        <v>76313</v>
      </c>
      <c r="E11" s="35">
        <v>17146</v>
      </c>
      <c r="F11" s="26"/>
    </row>
    <row r="12" spans="2:6" ht="15" customHeight="1" x14ac:dyDescent="0.3">
      <c r="B12" s="23"/>
      <c r="C12" s="28" t="s">
        <v>236</v>
      </c>
      <c r="D12" s="36">
        <v>16520</v>
      </c>
      <c r="E12" s="35">
        <v>4298</v>
      </c>
      <c r="F12" s="26"/>
    </row>
    <row r="13" spans="2:6" ht="15" customHeight="1" x14ac:dyDescent="0.3">
      <c r="B13" s="23"/>
      <c r="C13" s="38" t="s">
        <v>237</v>
      </c>
      <c r="D13" s="41">
        <v>3194</v>
      </c>
      <c r="E13" s="42">
        <v>1650</v>
      </c>
      <c r="F13" s="26"/>
    </row>
    <row r="14" spans="2:6" ht="15" customHeight="1" x14ac:dyDescent="0.3">
      <c r="B14" s="23"/>
      <c r="C14" s="43"/>
      <c r="D14" s="44"/>
      <c r="E14" s="44"/>
      <c r="F14" s="26"/>
    </row>
    <row r="15" spans="2:6" ht="15" customHeight="1" x14ac:dyDescent="0.3">
      <c r="B15" s="23"/>
      <c r="C15" s="28" t="s">
        <v>238</v>
      </c>
      <c r="D15" s="36">
        <v>72</v>
      </c>
      <c r="E15" s="35">
        <v>14</v>
      </c>
      <c r="F15" s="26"/>
    </row>
    <row r="16" spans="2:6" ht="15" customHeight="1" x14ac:dyDescent="0.3">
      <c r="B16" s="23"/>
      <c r="C16" s="28" t="s">
        <v>239</v>
      </c>
      <c r="D16" s="36">
        <v>3122</v>
      </c>
      <c r="E16" s="35">
        <v>1636</v>
      </c>
      <c r="F16" s="26"/>
    </row>
    <row r="17" spans="2:6" ht="15" customHeight="1" x14ac:dyDescent="0.3">
      <c r="B17" s="23"/>
      <c r="C17" s="31" t="s">
        <v>252</v>
      </c>
      <c r="D17" s="30"/>
      <c r="E17" s="30"/>
      <c r="F17" s="26"/>
    </row>
    <row r="18" spans="2:6" ht="15" customHeight="1" x14ac:dyDescent="0.3">
      <c r="B18" s="23"/>
      <c r="C18" s="32" t="s">
        <v>275</v>
      </c>
      <c r="D18" s="32"/>
      <c r="E18" s="32"/>
      <c r="F18" s="26"/>
    </row>
    <row r="19" spans="2:6" ht="15" customHeight="1" x14ac:dyDescent="0.3">
      <c r="B19" s="23"/>
      <c r="C19" s="32"/>
      <c r="D19" s="32"/>
      <c r="E19" s="32"/>
      <c r="F19" s="26"/>
    </row>
    <row r="20" spans="2:6" ht="21" customHeight="1" x14ac:dyDescent="0.4">
      <c r="B20" s="23"/>
      <c r="C20" s="166" t="s">
        <v>132</v>
      </c>
      <c r="D20" s="166"/>
      <c r="E20" s="166"/>
      <c r="F20" s="26"/>
    </row>
    <row r="21" spans="2:6" ht="18" x14ac:dyDescent="0.35">
      <c r="B21" s="23"/>
      <c r="C21" s="33" t="s">
        <v>14</v>
      </c>
      <c r="D21" s="5"/>
      <c r="E21" s="6"/>
      <c r="F21" s="26"/>
    </row>
    <row r="22" spans="2:6" ht="15" customHeight="1" x14ac:dyDescent="0.35">
      <c r="B22" s="23"/>
      <c r="C22" s="20"/>
      <c r="D22" s="5"/>
      <c r="E22" s="6"/>
      <c r="F22" s="26"/>
    </row>
    <row r="23" spans="2:6" ht="49.2" customHeight="1" x14ac:dyDescent="0.3">
      <c r="B23" s="23"/>
      <c r="C23" s="46" t="s">
        <v>4</v>
      </c>
      <c r="D23" s="34" t="s">
        <v>48</v>
      </c>
      <c r="E23" s="37" t="s">
        <v>49</v>
      </c>
      <c r="F23" s="26"/>
    </row>
    <row r="24" spans="2:6" ht="15" customHeight="1" x14ac:dyDescent="0.3">
      <c r="B24" s="23"/>
      <c r="C24" s="28" t="s">
        <v>11</v>
      </c>
      <c r="D24" s="36">
        <v>52865</v>
      </c>
      <c r="E24" s="35">
        <v>6222</v>
      </c>
      <c r="F24" s="26"/>
    </row>
    <row r="25" spans="2:6" ht="15" customHeight="1" x14ac:dyDescent="0.3">
      <c r="B25" s="23"/>
      <c r="C25" s="28" t="s">
        <v>236</v>
      </c>
      <c r="D25" s="36">
        <v>11350</v>
      </c>
      <c r="E25" s="35">
        <v>1399</v>
      </c>
      <c r="F25" s="26"/>
    </row>
    <row r="26" spans="2:6" ht="15" customHeight="1" x14ac:dyDescent="0.3">
      <c r="B26" s="23"/>
      <c r="C26" s="38" t="s">
        <v>237</v>
      </c>
      <c r="D26" s="41">
        <v>2348</v>
      </c>
      <c r="E26" s="42">
        <v>478</v>
      </c>
      <c r="F26" s="26"/>
    </row>
    <row r="27" spans="2:6" ht="15" customHeight="1" x14ac:dyDescent="0.3">
      <c r="B27" s="23"/>
      <c r="C27" s="43"/>
      <c r="D27" s="44"/>
      <c r="E27" s="44"/>
      <c r="F27" s="26"/>
    </row>
    <row r="28" spans="2:6" ht="15" customHeight="1" x14ac:dyDescent="0.3">
      <c r="B28" s="23"/>
      <c r="C28" s="28" t="s">
        <v>238</v>
      </c>
      <c r="D28" s="36">
        <v>46</v>
      </c>
      <c r="E28" s="115" t="s">
        <v>243</v>
      </c>
      <c r="F28" s="26"/>
    </row>
    <row r="29" spans="2:6" ht="15" customHeight="1" x14ac:dyDescent="0.3">
      <c r="B29" s="23"/>
      <c r="C29" s="28" t="s">
        <v>239</v>
      </c>
      <c r="D29" s="36">
        <v>2302</v>
      </c>
      <c r="E29" s="35">
        <v>474</v>
      </c>
      <c r="F29" s="26"/>
    </row>
    <row r="30" spans="2:6" ht="15" customHeight="1" x14ac:dyDescent="0.3">
      <c r="B30" s="23"/>
      <c r="C30" s="31" t="s">
        <v>252</v>
      </c>
      <c r="D30" s="30"/>
      <c r="E30" s="30"/>
      <c r="F30" s="26"/>
    </row>
    <row r="31" spans="2:6" ht="15" customHeight="1" x14ac:dyDescent="0.3">
      <c r="B31" s="23"/>
      <c r="C31" s="32" t="s">
        <v>275</v>
      </c>
      <c r="D31" s="32"/>
      <c r="E31" s="32"/>
      <c r="F31" s="26"/>
    </row>
    <row r="32" spans="2:6" ht="15" customHeight="1" x14ac:dyDescent="0.3">
      <c r="B32" s="23"/>
      <c r="C32" s="32"/>
      <c r="D32" s="32"/>
      <c r="E32" s="32"/>
      <c r="F32" s="26"/>
    </row>
    <row r="33" spans="2:6" ht="21" x14ac:dyDescent="0.4">
      <c r="B33" s="23"/>
      <c r="C33" s="166" t="s">
        <v>233</v>
      </c>
      <c r="D33" s="166"/>
      <c r="E33" s="166"/>
      <c r="F33" s="26"/>
    </row>
    <row r="34" spans="2:6" ht="18" customHeight="1" x14ac:dyDescent="0.4">
      <c r="B34" s="23"/>
      <c r="C34" s="33" t="s">
        <v>14</v>
      </c>
      <c r="D34" s="29"/>
      <c r="E34" s="29"/>
      <c r="F34" s="26"/>
    </row>
    <row r="35" spans="2:6" ht="15" customHeight="1" x14ac:dyDescent="0.35">
      <c r="B35" s="23"/>
      <c r="C35" s="33"/>
      <c r="D35" s="5"/>
      <c r="E35" s="6"/>
      <c r="F35" s="26"/>
    </row>
    <row r="36" spans="2:6" ht="49.2" customHeight="1" x14ac:dyDescent="0.3">
      <c r="B36" s="23"/>
      <c r="C36" s="46" t="s">
        <v>4</v>
      </c>
      <c r="D36" s="34" t="s">
        <v>48</v>
      </c>
      <c r="E36" s="37" t="s">
        <v>49</v>
      </c>
      <c r="F36" s="26"/>
    </row>
    <row r="37" spans="2:6" ht="15" customHeight="1" x14ac:dyDescent="0.3">
      <c r="B37" s="23"/>
      <c r="C37" s="28" t="s">
        <v>11</v>
      </c>
      <c r="D37" s="110">
        <v>12.068406561690997</v>
      </c>
      <c r="E37" s="111">
        <v>28.178411780173544</v>
      </c>
      <c r="F37" s="26"/>
    </row>
    <row r="38" spans="2:6" ht="15" customHeight="1" x14ac:dyDescent="0.3">
      <c r="B38" s="23"/>
      <c r="C38" s="28" t="s">
        <v>236</v>
      </c>
      <c r="D38" s="110">
        <v>12.40631430330885</v>
      </c>
      <c r="E38" s="111">
        <v>30.73073073073073</v>
      </c>
      <c r="F38" s="26"/>
    </row>
    <row r="39" spans="2:6" ht="15" customHeight="1" x14ac:dyDescent="0.3">
      <c r="B39" s="23"/>
      <c r="C39" s="38" t="s">
        <v>237</v>
      </c>
      <c r="D39" s="112">
        <v>10.621175844639531</v>
      </c>
      <c r="E39" s="113">
        <v>31.309297912713475</v>
      </c>
      <c r="F39" s="26"/>
    </row>
    <row r="40" spans="2:6" ht="15" customHeight="1" x14ac:dyDescent="0.3">
      <c r="B40" s="23"/>
      <c r="C40" s="43"/>
      <c r="D40" s="117"/>
      <c r="E40" s="117"/>
      <c r="F40" s="26"/>
    </row>
    <row r="41" spans="2:6" ht="15" customHeight="1" x14ac:dyDescent="0.3">
      <c r="B41" s="23"/>
      <c r="C41" s="28" t="s">
        <v>238</v>
      </c>
      <c r="D41" s="110">
        <v>12.857142857142856</v>
      </c>
      <c r="E41" s="111">
        <v>29.166666666666668</v>
      </c>
      <c r="F41" s="26"/>
    </row>
    <row r="42" spans="2:6" ht="15" customHeight="1" x14ac:dyDescent="0.3">
      <c r="B42" s="23"/>
      <c r="C42" s="28" t="s">
        <v>239</v>
      </c>
      <c r="D42" s="110">
        <v>10.578747628083491</v>
      </c>
      <c r="E42" s="111">
        <v>31.328992723094601</v>
      </c>
      <c r="F42" s="26"/>
    </row>
    <row r="43" spans="2:6" ht="15" customHeight="1" x14ac:dyDescent="0.3">
      <c r="B43" s="23"/>
      <c r="C43" s="31" t="s">
        <v>252</v>
      </c>
      <c r="D43" s="32"/>
      <c r="E43" s="32"/>
      <c r="F43" s="26"/>
    </row>
    <row r="44" spans="2:6" ht="15" customHeight="1" x14ac:dyDescent="0.3">
      <c r="B44" s="23"/>
      <c r="C44" s="32" t="s">
        <v>275</v>
      </c>
      <c r="D44" s="32"/>
      <c r="E44" s="32"/>
      <c r="F44" s="26"/>
    </row>
    <row r="45" spans="2:6" ht="15" customHeight="1" x14ac:dyDescent="0.3">
      <c r="B45" s="24"/>
      <c r="C45" s="7"/>
      <c r="D45" s="7"/>
      <c r="E45" s="7"/>
      <c r="F45" s="27"/>
    </row>
    <row r="46" spans="2:6" ht="20.100000000000001" customHeight="1" x14ac:dyDescent="0.3"/>
  </sheetData>
  <mergeCells count="4">
    <mergeCell ref="C20:E20"/>
    <mergeCell ref="C33:E33"/>
    <mergeCell ref="C7:E7"/>
    <mergeCell ref="C6:E6"/>
  </mergeCells>
  <pageMargins left="0.7" right="0.7" top="0.75" bottom="0.75" header="0.3" footer="0.3"/>
  <pageSetup paperSize="9" orientation="landscape" r:id="rId1"/>
  <ignoredErrors>
    <ignoredError sqref="E28"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F283AF-D175-49EE-B17C-8FA4C9E8F68C}">
  <ds:schemaRefs>
    <ds:schemaRef ds:uri="http://schemas.microsoft.com/office/2006/metadata/properties"/>
    <ds:schemaRef ds:uri="http://schemas.microsoft.com/office/infopath/2007/PartnerControls"/>
    <ds:schemaRef ds:uri="http://schemas.microsoft.com/sharepoint/v3"/>
    <ds:schemaRef ds:uri="2770f0a5-d704-4a2b-aa5a-f8913fcb8d1f"/>
    <ds:schemaRef ds:uri="7815f5ab-9ba9-413f-af29-97aa4d40559a"/>
  </ds:schemaRefs>
</ds:datastoreItem>
</file>

<file path=customXml/itemProps2.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3.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FORSIDE</vt:lpstr>
      <vt:lpstr>Indhold</vt:lpstr>
      <vt:lpstr>1. Population - Overblik</vt:lpstr>
      <vt:lpstr>2. Population - Arbejdsmarked</vt:lpstr>
      <vt:lpstr>3. Population - Kronisk sygdom</vt:lpstr>
      <vt:lpstr>4. Aktivitet - Sundhedsvæsenet</vt:lpstr>
      <vt:lpstr>5. Aktivitet - Område og arbejd</vt:lpstr>
      <vt:lpstr>6. Aktivitet - Sygehusvæsenet</vt:lpstr>
      <vt:lpstr>7. Aktivitet - Genindlæggelser</vt:lpstr>
      <vt:lpstr>8. Aktivitet - Forebyggelige</vt:lpstr>
      <vt:lpstr>9. Aktivitet - Speciallæge</vt:lpstr>
      <vt:lpstr>10. Aktivitet - Almen praksis</vt:lpstr>
      <vt:lpstr>11. Aktivitet - Kommune</vt:lpstr>
      <vt:lpstr>12. Aktivitet - Midl. ophold</vt:lpstr>
      <vt:lpstr>13. Udgifter - Værdi af beh.</vt:lpstr>
      <vt:lpstr>14. Udgifter - KFF</vt:lpstr>
      <vt:lpstr>15. Udgifter - Medicin</vt:lpstr>
      <vt:lpstr>16. Medicin - Dosispakket</vt:lpstr>
      <vt:lpstr>17. Medicin - Polyfarmaci</vt:lpstr>
      <vt:lpstr>18. Medicin - Antipsykotika</vt:lpstr>
      <vt:lpstr>19. Praksissektor - AP </vt:lpstr>
      <vt:lpstr>20. Praksissektor - Speciallæge</vt:lpstr>
      <vt:lpstr>21. Praksissektor - Øvrig</vt:lpstr>
      <vt:lpstr>22. Sundhedsudd. - Arbejdssted</vt:lpstr>
      <vt:lpstr>23. Sundhedsudd. - Bopæl</vt:lpstr>
    </vt:vector>
  </TitlesOfParts>
  <Manager/>
  <Company>Sundhedsdatastyrelsen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Datapakke til sundhedsråd</dc:title>
  <dc:subject/>
  <dc:creator>Sundhedsdatastyrelsen</dc:creator>
  <cp:keywords/>
  <dc:description/>
  <cp:lastModifiedBy>Amalie Louise Schack</cp:lastModifiedBy>
  <cp:revision/>
  <dcterms:created xsi:type="dcterms:W3CDTF">2015-07-23T14:09:38Z</dcterms:created>
  <dcterms:modified xsi:type="dcterms:W3CDTF">2025-10-07T09:10:18Z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